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https://basketballnl.sharepoint.com/sites/opleidingen/BTopleidingen/Lopende opleidingen/BT3/Ontwikkeling BT3/"/>
    </mc:Choice>
  </mc:AlternateContent>
  <xr:revisionPtr revIDLastSave="0" documentId="8_{B2F8803D-9D76-4C2F-ACD0-2F6940BB27DE}" xr6:coauthVersionLast="47" xr6:coauthVersionMax="47" xr10:uidLastSave="{00000000-0000-0000-0000-000000000000}"/>
  <bookViews>
    <workbookView xWindow="0" yWindow="500" windowWidth="28800" windowHeight="16220" tabRatio="761" firstSheet="1" activeTab="1" xr2:uid="{00000000-000D-0000-FFFF-FFFF00000000}"/>
  </bookViews>
  <sheets>
    <sheet name="Overzicht beoordeling" sheetId="13" r:id="rId1"/>
    <sheet name="PVB 3.1" sheetId="2" r:id="rId2"/>
    <sheet name="PVB 3.2" sheetId="4" r:id="rId3"/>
    <sheet name="PVB 3.3" sheetId="8" r:id="rId4"/>
    <sheet name="PVB 3.4" sheetId="6" r:id="rId5"/>
    <sheet name="PVB 3.5" sheetId="7" r:id="rId6"/>
    <sheet name="Overzicht criteria" sheetId="9"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D12" i="8" s="1"/>
  <c r="K11" i="4"/>
  <c r="K15" i="2"/>
  <c r="K12" i="2"/>
  <c r="E17" i="2" l="1"/>
  <c r="E34" i="2"/>
  <c r="K11" i="2" l="1"/>
  <c r="J10" i="7" l="1"/>
  <c r="D11" i="7"/>
  <c r="D12" i="7" s="1"/>
  <c r="J10" i="6"/>
  <c r="D11" i="6"/>
  <c r="D12" i="6" s="1"/>
  <c r="J10" i="8"/>
  <c r="J11" i="8" s="1"/>
  <c r="K10" i="4"/>
  <c r="K12" i="4"/>
  <c r="J11" i="7" l="1"/>
  <c r="J12" i="7" s="1"/>
  <c r="B18" i="13" s="1"/>
  <c r="J11" i="6"/>
  <c r="J12" i="6" s="1"/>
  <c r="B17" i="13" s="1"/>
  <c r="J12" i="8"/>
  <c r="B16" i="13" s="1"/>
  <c r="K14" i="4"/>
  <c r="K33" i="2"/>
  <c r="K32" i="2"/>
  <c r="K16" i="2"/>
  <c r="K13" i="2"/>
  <c r="K14" i="2"/>
  <c r="K10" i="2"/>
  <c r="K17" i="2" l="1"/>
  <c r="K15" i="4"/>
  <c r="B15" i="13" s="1"/>
  <c r="E35" i="2"/>
  <c r="K34" i="2"/>
  <c r="K35" i="2" l="1"/>
  <c r="B14" i="13" s="1"/>
  <c r="K18" i="2"/>
  <c r="B13" i="13" l="1"/>
</calcChain>
</file>

<file path=xl/sharedStrings.xml><?xml version="1.0" encoding="utf-8"?>
<sst xmlns="http://schemas.openxmlformats.org/spreadsheetml/2006/main" count="341" uniqueCount="231">
  <si>
    <t>Algemene gegevens</t>
  </si>
  <si>
    <t>Naam van de kandidaat</t>
  </si>
  <si>
    <t>NBB identificatie nummer</t>
  </si>
  <si>
    <t>Geboortedatum</t>
  </si>
  <si>
    <t>Eindcijfer bepaling</t>
  </si>
  <si>
    <t>PvB 3.1 Voorbereiden, uitvoeren en evalueren van trainingen of lessen (PORTFOLIO)</t>
  </si>
  <si>
    <t>PvB 3.1 Verzorgen van lessen en trainingen (PRAKTIJK &amp; ASSESMENT)</t>
  </si>
  <si>
    <t>PvB 3.2 Coachen van sporters bij wedstrijden of activiteiten</t>
  </si>
  <si>
    <t>PvB 3.3 Organiseren van een (kleinschalig) beweeg- en sportaanbod</t>
  </si>
  <si>
    <t>PvB 3.4 Aansturen assistent trainer-coach</t>
  </si>
  <si>
    <t>PvB 3.5 Voortgang van sporters monitoren</t>
  </si>
  <si>
    <t>Kandidaat dient minimaal 1 van de kerntaken 3.3, 3.4 en 3,5 positief te hebben volbracht</t>
  </si>
  <si>
    <t>Zak / slaag regeling</t>
  </si>
  <si>
    <t>Advies Toetsingscommissie</t>
  </si>
  <si>
    <t>De kandidaat is geslaagd indien hij voor de onderdelen 3.1 en 3.2 minimaal een 5,5 heeft gescoord, evenals een 5,5 voor een van de onderdelen 3.3, 3.4 of 3.5</t>
  </si>
  <si>
    <t>Naam beoordelaar</t>
  </si>
  <si>
    <t>Handtekening beoordelaar</t>
  </si>
  <si>
    <r>
      <t>Beoordelingsformulier PvB 3.1 Voorbereiden, uitvoeren en evalueren van trainingen of lessen</t>
    </r>
    <r>
      <rPr>
        <b/>
        <sz val="16"/>
        <color rgb="FFFF0000"/>
        <rFont val="Calibri"/>
        <family val="2"/>
        <scheme val="minor"/>
      </rPr>
      <t xml:space="preserve"> (PORTFOLIO)</t>
    </r>
  </si>
  <si>
    <t>Naam kandidaat</t>
  </si>
  <si>
    <t xml:space="preserve">Voldaan aan voorwaarden: </t>
  </si>
  <si>
    <t>Ja/Nee</t>
  </si>
  <si>
    <t>Datum:</t>
  </si>
  <si>
    <t>Naam beoordelaar:</t>
  </si>
  <si>
    <t>Leeruitkomst</t>
  </si>
  <si>
    <t>Opdracht</t>
  </si>
  <si>
    <t>Score</t>
  </si>
  <si>
    <t>Weging</t>
  </si>
  <si>
    <t>Score na weging</t>
  </si>
  <si>
    <t>A</t>
  </si>
  <si>
    <t xml:space="preserve">Formuleert de beginsituatie voor een doelgroep op grond van (psycho)motorische, sociaal emotionele en cognitieve dimensies. En stelt doelen op. </t>
  </si>
  <si>
    <t>Les 1: Ontwikkelingsmodellen en teamdoelen stellen</t>
  </si>
  <si>
    <r>
      <rPr>
        <sz val="11"/>
        <color rgb="FF000000"/>
        <rFont val="Calibri Light"/>
        <scheme val="major"/>
      </rPr>
      <t>Ik formuleer de beginsituatie. Ik gebruik de theoretische ontwikkelingsmodellen en beschrijf voor de relevante dimensies in welke fase de sporters zitten. Ik formuleer uitdagende, maar haalbare leerdoelen voor het team van 2 spelers</t>
    </r>
    <r>
      <rPr>
        <b/>
        <sz val="11"/>
        <color rgb="FF000000"/>
        <rFont val="Calibri Light"/>
        <scheme val="major"/>
      </rPr>
      <t xml:space="preserve"> </t>
    </r>
    <r>
      <rPr>
        <sz val="11"/>
        <color rgb="FF000000"/>
        <rFont val="Calibri Light"/>
        <scheme val="major"/>
      </rPr>
      <t>die aansluiten bij de beginsituatie van de  sporters en een periode omslaat.</t>
    </r>
    <r>
      <rPr>
        <b/>
        <sz val="11"/>
        <color rgb="FF000000"/>
        <rFont val="Calibri Light"/>
        <scheme val="major"/>
      </rPr>
      <t xml:space="preserve"> ik beschrijf de momenten en methodieken om te meten, en voer deze uit.</t>
    </r>
  </si>
  <si>
    <r>
      <t xml:space="preserve">Ik formuleer de beginsituatie. Ik gebruik de theoretische ontwikkelingsmodellen en beschrijf voor de relevante dimensies in welke fase de sporters zitten. </t>
    </r>
    <r>
      <rPr>
        <b/>
        <sz val="11"/>
        <rFont val="Calibri Light"/>
        <family val="2"/>
        <scheme val="major"/>
      </rPr>
      <t>Ik formuleer uitdagende, maar haalbare leerdoelen voor het team  die aansluiten bij de beginsituatie van de  sporters en een periode omslaat.</t>
    </r>
  </si>
  <si>
    <r>
      <rPr>
        <b/>
        <sz val="11"/>
        <color theme="1"/>
        <rFont val="Calibri Light"/>
        <family val="2"/>
        <scheme val="major"/>
      </rPr>
      <t>Ik formuleer de beginsituatie. Ik gebruik de theoretische ontwikkelingsmodellen en beschrijf voor de relevante dimensies</t>
    </r>
    <r>
      <rPr>
        <sz val="11"/>
        <color theme="1"/>
        <rFont val="Calibri Light"/>
        <family val="2"/>
        <scheme val="major"/>
      </rPr>
      <t xml:space="preserve"> in welke fase de sporters zitten</t>
    </r>
  </si>
  <si>
    <t>Ik beschrijf in welke fase de sporters zitten</t>
  </si>
  <si>
    <t>Voldoet niet aan de beschrijving bij 1 punt.</t>
  </si>
  <si>
    <t>B</t>
  </si>
  <si>
    <t>Onderhoudt contact(en) met sporters, ouders en betrokkenen en past trainingen of lessen hierop aan.</t>
  </si>
  <si>
    <t>Les 2: Structureren &amp; Communicatieplan</t>
  </si>
  <si>
    <r>
      <t xml:space="preserve">Ik heb een duideljjk beeld van de stakeholders met wie ik communiceer en informeer deze. Ik werk volgens een voorbereide planning welke afgestemd en / of in lijn is met de wensen van de club,   </t>
    </r>
    <r>
      <rPr>
        <b/>
        <sz val="11"/>
        <color theme="1"/>
        <rFont val="Calibri Light"/>
        <family val="2"/>
        <scheme val="major"/>
      </rPr>
      <t>Ik zet hiervoor het geschikte communicatiemiddel in dat aansluit bij de doelgroep en de communicatieboodschap</t>
    </r>
    <r>
      <rPr>
        <sz val="11"/>
        <color theme="1"/>
        <rFont val="Calibri Light"/>
        <family val="2"/>
        <scheme val="major"/>
      </rPr>
      <t xml:space="preserve">. </t>
    </r>
  </si>
  <si>
    <r>
      <t xml:space="preserve">Ik heb een duideljjk beeld van de stakeholders met wie ik communiceer en informeer deze. Ik werk </t>
    </r>
    <r>
      <rPr>
        <b/>
        <sz val="11"/>
        <color theme="1"/>
        <rFont val="Calibri Light"/>
        <family val="2"/>
        <scheme val="major"/>
      </rPr>
      <t>volgens een voorbereide planning welke afgestemd en / of in lijn is met de wensen van de club</t>
    </r>
    <r>
      <rPr>
        <sz val="11"/>
        <color theme="1"/>
        <rFont val="Calibri Light"/>
        <family val="2"/>
        <scheme val="major"/>
      </rPr>
      <t xml:space="preserve">, </t>
    </r>
  </si>
  <si>
    <r>
      <rPr>
        <b/>
        <sz val="11"/>
        <color theme="1"/>
        <rFont val="Calibri Light"/>
        <family val="2"/>
        <scheme val="major"/>
      </rPr>
      <t>Ik heb een duideljjk beeld van de stakeholders met wie ik communiceer</t>
    </r>
    <r>
      <rPr>
        <sz val="11"/>
        <color theme="1"/>
        <rFont val="Calibri Light"/>
        <family val="2"/>
        <scheme val="major"/>
      </rPr>
      <t xml:space="preserve"> en informeer deze.</t>
    </r>
  </si>
  <si>
    <t>Ik informeer adhoc spelers, ouders en /of anderen betrokkenen</t>
  </si>
  <si>
    <t>Voldoet niet aan de beschrijving bij één of meerdere van de punten.</t>
  </si>
  <si>
    <t>C</t>
  </si>
  <si>
    <t>Verantwoordt keuzes gemaakt bij het opstellen van het trainingsprogramma op technisch en tactisch gebied</t>
  </si>
  <si>
    <t>Les 3:  Playbook</t>
  </si>
  <si>
    <r>
      <rPr>
        <sz val="11"/>
        <color rgb="FF000000"/>
        <rFont val="Calibri Light"/>
        <scheme val="major"/>
      </rPr>
      <t xml:space="preserve">Ik beschrijf op basis van de beginsituatie welke keuzes ik heb gemaakt bij het opstellen en ontwerpen van het trainingsprogramma. Ik beschrijf in zijn geheel duidelijk en concreet welke speltactische ik wil bereiken met mijn team op het gebied van offense, transitie, decision making en defense. Op basis van het playbook werk ik een skilllslijst van 20 aspecten waar ik dit jaar aan wil werken. </t>
    </r>
    <r>
      <rPr>
        <b/>
        <sz val="11"/>
        <color rgb="FF000000"/>
        <rFont val="Calibri Light"/>
        <scheme val="major"/>
      </rPr>
      <t>Ik reflecteer op de algemeen geldende opvattingen bij mijn club en of de gekozen doelen haalbaar zijn (gebleken) in de praktijk</t>
    </r>
  </si>
  <si>
    <r>
      <rPr>
        <sz val="11"/>
        <color rgb="FF000000"/>
        <rFont val="Calibri Light"/>
        <scheme val="major"/>
      </rPr>
      <t>Ik beschrijf op basis van de beginsituatie welke keuzes ik heb gemaakt bij het opstellen en ontwerpen van het trainingsprogramma. Ik beschrijf in zijn geheel</t>
    </r>
    <r>
      <rPr>
        <b/>
        <sz val="11"/>
        <color rgb="FF000000"/>
        <rFont val="Calibri Light"/>
        <scheme val="major"/>
      </rPr>
      <t xml:space="preserve"> </t>
    </r>
    <r>
      <rPr>
        <sz val="11"/>
        <color rgb="FF000000"/>
        <rFont val="Calibri Light"/>
        <scheme val="major"/>
      </rPr>
      <t xml:space="preserve">duidelijk en concreet welke speltactische ik wil bereiken met mijn team op het gebied van offense, transitie, decision making en defense. </t>
    </r>
    <r>
      <rPr>
        <b/>
        <sz val="11"/>
        <color rgb="FF000000"/>
        <rFont val="Calibri Light"/>
        <scheme val="major"/>
      </rPr>
      <t xml:space="preserve">Op basis van het playbook werk ik een skillslijst van 20 aspecten waar ik dit jaar aan wil werken. </t>
    </r>
  </si>
  <si>
    <r>
      <rPr>
        <sz val="11"/>
        <color rgb="FF000000"/>
        <rFont val="Calibri Light"/>
        <scheme val="major"/>
      </rPr>
      <t>Ik beschrijf</t>
    </r>
    <r>
      <rPr>
        <b/>
        <sz val="11"/>
        <color rgb="FF000000"/>
        <rFont val="Calibri Light"/>
        <scheme val="major"/>
      </rPr>
      <t xml:space="preserve"> </t>
    </r>
    <r>
      <rPr>
        <sz val="11"/>
        <color rgb="FF000000"/>
        <rFont val="Calibri Light"/>
        <scheme val="major"/>
      </rPr>
      <t xml:space="preserve">op basis van de beginsituatie welke keuzes ik heb gemaakt bij het opstellen van het trainingsprogramma. </t>
    </r>
    <r>
      <rPr>
        <b/>
        <sz val="11"/>
        <color rgb="FF000000"/>
        <rFont val="Calibri Light"/>
        <scheme val="major"/>
      </rPr>
      <t>Ik beschrijf enigszins duidelijk en concreet welke speltactische ik wil bereiken met mijn team op het gebied van offense, transitie, decision making en defense (playbook)</t>
    </r>
  </si>
  <si>
    <t>Ik beschrijf keuzes die ik heb gemaakt bij het opstellen van het trainingsprogramma</t>
  </si>
  <si>
    <t>D</t>
  </si>
  <si>
    <t>Bereidt een training of lessenreeks voor waarbij oefeningen, werkvormen, materialen en middelen zijn afgestemd op de beoogde beginsituatie en doelen. Evalueert op systematische wijze het effect van een lessenreeks of trainingsprogramma.</t>
  </si>
  <si>
    <t>Les 5 Lessenreeks , structuur</t>
  </si>
  <si>
    <r>
      <rPr>
        <sz val="11"/>
        <color rgb="FF000000"/>
        <rFont val="Calibri Light"/>
        <scheme val="major"/>
      </rPr>
      <t>Ik beschrijf het eindresultaat van een trainingsprogramma van 10 weken. Ik beschrijf en of laat zien welke oefenvormen ik daarbij ga inzetten en welke matierialen ik nodig heb.Elke training heeft een duidelijk thema, per oefening zijn er duidelijke teaching points De leerinhoud is zodanig (gedetailleerd en gestructureerd) uitgewerkt dat een collega op basis van dit ontwerp mijn les eenvoudig zou kunnen overnemen.</t>
    </r>
    <r>
      <rPr>
        <b/>
        <sz val="11"/>
        <color rgb="FF000000"/>
        <rFont val="Calibri Light"/>
        <scheme val="major"/>
      </rPr>
      <t xml:space="preserve"> Er wordt gereflecteerd op de training, waardoor ik duidelijk heb wat we meenemen naar een volgende training</t>
    </r>
    <r>
      <rPr>
        <sz val="11"/>
        <color rgb="FF000000"/>
        <rFont val="Calibri Light"/>
        <scheme val="major"/>
      </rPr>
      <t xml:space="preserve">, </t>
    </r>
    <r>
      <rPr>
        <b/>
        <sz val="11"/>
        <color rgb="FF000000"/>
        <rFont val="Calibri Light"/>
        <scheme val="major"/>
      </rPr>
      <t>waar nodig pas ik het trainingsprogramma aan.</t>
    </r>
  </si>
  <si>
    <r>
      <rPr>
        <sz val="11"/>
        <color rgb="FF000000"/>
        <rFont val="Calibri Light"/>
        <scheme val="major"/>
      </rPr>
      <t>Ik beschrijf de onderwerpen van een trainingsprogramma van 10 weken. Ik beschrijf  welke materialen ik nodig heb. De onderwerpen zijn coherent met playbook en de beginsituatie.</t>
    </r>
    <r>
      <rPr>
        <b/>
        <sz val="11"/>
        <color rgb="FF000000"/>
        <rFont val="Calibri Light"/>
        <scheme val="major"/>
      </rPr>
      <t xml:space="preserve"> Er worden 3 uitgewerkte trainingen toegevoegd aan het portfolio. Elke training heeft een duidelijk thema, per oefening zijn er duidelijke teaching points De leerinhoud is zodanig (gedetailleerd en gestructureerd) uitgewerkt dat een collega op basis van dit ontwerp mijn les eenvoudig zou kunnen overnemen.</t>
    </r>
  </si>
  <si>
    <r>
      <rPr>
        <sz val="11"/>
        <color rgb="FF000000"/>
        <rFont val="Calibri Light"/>
        <scheme val="major"/>
      </rPr>
      <t xml:space="preserve">Ik beschrijf de onderwerpen van een trainingsprogramma van 10 weken. Ik beschrijf welke materialen ik nodig heb. </t>
    </r>
    <r>
      <rPr>
        <b/>
        <sz val="11"/>
        <color rgb="FF000000"/>
        <rFont val="Calibri Light"/>
        <scheme val="major"/>
      </rPr>
      <t>De onderwerpen zijn coherent met playbook en de beginsituatie.</t>
    </r>
  </si>
  <si>
    <t>Ik beschrijf de onderwerpen van een trainingsprogramma van 10 weken. Ik beschrijf welke materialen ik nodig heb.</t>
  </si>
  <si>
    <t>E</t>
  </si>
  <si>
    <t>Past relevante moderne inzichten van motorisch leren toe en is in staat om oefeningingen zichtbaar te diffentieren</t>
  </si>
  <si>
    <t>Les 5 didactiek / werkvormen</t>
  </si>
  <si>
    <r>
      <t>Ik voeg 3 trainingen toe aan mijn portfolio, waar uit blijkt, op basis van het playbook / skillzlijst ik welke technische / motorische /cognitieve vaardigheden ik de spelers wil aanleren. Ik bedenk oefenvormen zijn gebaseerd op actuele principes van (breed) motorisch leren, zoals gamebased leren en constraint Led Approach. Ten minste 5 oefningen zijn zichtbaar gemaakt op video, waaruit het voorgaande blijkt.</t>
    </r>
    <r>
      <rPr>
        <b/>
        <sz val="11"/>
        <color rgb="FF000000"/>
        <rFont val="Calibri Light"/>
        <family val="2"/>
        <scheme val="major"/>
      </rPr>
      <t xml:space="preserve"> Uit de video's wordt tevens duidelijk dat je rekening houdt met verschillen tussen sporters door leerinhoud voor verschillende beweegniveaus te ontwerpen (differentiatie). </t>
    </r>
  </si>
  <si>
    <r>
      <t>Ik voeg 3 trainingen toe aan mijn portfolio, waar uit blijkt, op basis van het playbook / skillzlijst ik welke technische / motorische /cognitieve vaardigheden ik de spelers wil aanleren. Ik bedenk oefenvormen zijn gebaseerd op actuele principes van ASM, gamebased leren en constraint Led Approach (CLA).</t>
    </r>
    <r>
      <rPr>
        <b/>
        <sz val="11"/>
        <color rgb="FF000000"/>
        <rFont val="Calibri Light"/>
        <family val="2"/>
        <scheme val="major"/>
      </rPr>
      <t xml:space="preserve"> Ten minste 5 oefeningen zijn zichtbaar gemaakt op video, waaruit het voorgaande blijkt.</t>
    </r>
  </si>
  <si>
    <r>
      <rPr>
        <sz val="11"/>
        <color rgb="FF000000"/>
        <rFont val="Calibri Light"/>
        <scheme val="major"/>
      </rPr>
      <t>Ik voeg 3 trainingen toe aan mijn portfolio, waar uit blijkt, op basis van het playbook / skillzlijst ik welke technische / motorische /cognitieve vaardigheden ik de spelers wil aanleren.</t>
    </r>
    <r>
      <rPr>
        <b/>
        <sz val="11"/>
        <color rgb="FF000000"/>
        <rFont val="Calibri Light"/>
        <scheme val="major"/>
      </rPr>
      <t xml:space="preserve"> Ik bedenk oefenvormen zijn gebaseerd op actuele principes van ASM, gamebased leren en Constraint Led Approach</t>
    </r>
    <r>
      <rPr>
        <sz val="11"/>
        <color rgb="FF000000"/>
        <rFont val="Calibri Light"/>
        <scheme val="major"/>
      </rPr>
      <t xml:space="preserve"> </t>
    </r>
    <r>
      <rPr>
        <b/>
        <sz val="11"/>
        <color rgb="FF000000"/>
        <rFont val="Calibri Light"/>
        <scheme val="major"/>
      </rPr>
      <t>(CLA)</t>
    </r>
  </si>
  <si>
    <t>Er zijn 3 trainingen toegevoegd aan mijn portfolio, waar uit blijkt, op basis van het playbook / skillzlijst ik welke technische / motorische /cognitieve vaardigheden ik de spelers wil aanleren.</t>
  </si>
  <si>
    <t>F</t>
  </si>
  <si>
    <t>Adviseert sporters over gezondheid</t>
  </si>
  <si>
    <t>Les 6: Gezondheid</t>
  </si>
  <si>
    <r>
      <t xml:space="preserve">Zorgt voor een veilige leeromgeving en zorgvuldig materiaalgebruik. Ik monitor de blessures en adviseer sporters over materiaal, voeding en hygiëne, op basis van de aangeboden kennis uit deze opleiding; </t>
    </r>
    <r>
      <rPr>
        <b/>
        <sz val="11"/>
        <color theme="1"/>
        <rFont val="Calibri Light"/>
        <family val="2"/>
        <scheme val="major"/>
      </rPr>
      <t>Handelt adequaat in geval van een noodsituatie/ongeluk;</t>
    </r>
  </si>
  <si>
    <r>
      <t>Zorgt voor een veilige leeromgeving en zorgvuldig materiaalgebruik. Ik monitor de blessures en adviseer sporters over materiaal, voeding en hygiëne, op basis van de aangeboden kennis uit deze opleiding</t>
    </r>
    <r>
      <rPr>
        <b/>
        <sz val="11"/>
        <color theme="1"/>
        <rFont val="Calibri Light"/>
        <family val="2"/>
        <scheme val="major"/>
      </rPr>
      <t>;  Coach heeft contact met specialisten.</t>
    </r>
  </si>
  <si>
    <r>
      <t xml:space="preserve">Zorgt voor een veilige leeromgeving en zorgvuldig materiaalgebruik. Ik monitor de blessures </t>
    </r>
    <r>
      <rPr>
        <b/>
        <sz val="11"/>
        <color theme="1"/>
        <rFont val="Calibri Light"/>
        <family val="2"/>
        <scheme val="major"/>
      </rPr>
      <t>en adviseert sporters over materiaal, voeding en hygiëne, op basis van de aangeboden kennis uit deze opleiding</t>
    </r>
  </si>
  <si>
    <t xml:space="preserve">Zorgt voor een veilige leeromgeving en zorgvuldig materiaalgebruik. Ik monitor de blessures </t>
  </si>
  <si>
    <t>G</t>
  </si>
  <si>
    <t>Vergroot eigen deskundigheid door inzicht te verschaffen in de eigen professionele ontwikkeling op het gebied van training geven</t>
  </si>
  <si>
    <t>Doorlopend; praktijkbegeleider / excursie</t>
  </si>
  <si>
    <r>
      <t xml:space="preserve">Ik maak mijn professionele ontwikkeling als trainer coach duidelijk door gedurende het opleidingstraject feedback te verzamelen over mijn pedagogisch-didactisch handelen van mijn praktijkbegeleider.  Ik observeer hoe andere coaches hun trainingen verzorgen. Ik  leg verslag van de leeropbrengsten van mijn observatie.  </t>
    </r>
    <r>
      <rPr>
        <b/>
        <sz val="11"/>
        <color theme="1"/>
        <rFont val="Calibri Light"/>
        <family val="2"/>
        <scheme val="major"/>
      </rPr>
      <t>Mijn kennisontwikkeling stopt niet bij de eigen sport en ik zoek actief naar relevante kennis buiten mijn sportclub</t>
    </r>
  </si>
  <si>
    <r>
      <rPr>
        <sz val="11"/>
        <color rgb="FF000000"/>
        <rFont val="Calibri Light"/>
        <scheme val="major"/>
      </rPr>
      <t xml:space="preserve">Ik maak mijn professionele ontwikkeling als trainer coach duidelijk door gedurende het opleidingstraject feedback te verzamelen over mijn pedagogisch-didactisch handelen van mijn praktijkbegeleider. </t>
    </r>
    <r>
      <rPr>
        <b/>
        <sz val="11"/>
        <color rgb="FF000000"/>
        <rFont val="Calibri Light"/>
        <scheme val="major"/>
      </rPr>
      <t xml:space="preserve"> Ik observeer hoe andere coaches hun trainingen verzorgen. Ik  leg verslag van de leeropbrengsten van mijn observatie.</t>
    </r>
    <r>
      <rPr>
        <sz val="11"/>
        <color rgb="FF000000"/>
        <rFont val="Calibri Light"/>
        <scheme val="major"/>
      </rPr>
      <t xml:space="preserve"> </t>
    </r>
  </si>
  <si>
    <r>
      <rPr>
        <sz val="11"/>
        <color rgb="FF000000"/>
        <rFont val="Calibri Light"/>
        <scheme val="major"/>
      </rPr>
      <t xml:space="preserve">Ik maak mijn ontwikkeling als trainer coach zichtbaar. Ik verwoord mijn leerbehoeftes. </t>
    </r>
    <r>
      <rPr>
        <b/>
        <sz val="11"/>
        <color rgb="FF000000"/>
        <rFont val="Calibri Light"/>
        <scheme val="major"/>
      </rPr>
      <t xml:space="preserve">Gedurende het opleidingstraject verzamel ik feedback over mijn pedagogisch-didactisch handelen van mijn praktijkbegeleider.  </t>
    </r>
  </si>
  <si>
    <t>Ik maak mijn ontwikkeling als trainer coach zichtbaar. Ik verwoord mijn leerbehoeftes.</t>
  </si>
  <si>
    <t>Maximaal te scoren punten</t>
  </si>
  <si>
    <t>punten</t>
  </si>
  <si>
    <t>Totaal score</t>
  </si>
  <si>
    <t>Minimaal te behalen punten</t>
  </si>
  <si>
    <t>Cijfer student</t>
  </si>
  <si>
    <t>Toelichting op de beoordeling</t>
  </si>
  <si>
    <r>
      <t xml:space="preserve">Beoordelingsformulier PvB 3.1 Verzorgen van lessen en trainingen </t>
    </r>
    <r>
      <rPr>
        <b/>
        <sz val="16"/>
        <color rgb="FFFF0000"/>
        <rFont val="Calibri"/>
        <family val="2"/>
        <scheme val="minor"/>
      </rPr>
      <t>(PRAKTIJK &amp; ASSESMENT)</t>
    </r>
  </si>
  <si>
    <t>Product</t>
  </si>
  <si>
    <t>H</t>
  </si>
  <si>
    <t>Begeleidt sporters tijdens trainingen</t>
  </si>
  <si>
    <t>Pratkijkexamen</t>
  </si>
  <si>
    <r>
      <rPr>
        <sz val="11"/>
        <color rgb="FF000000"/>
        <rFont val="Calibri Light"/>
        <scheme val="major"/>
      </rPr>
      <t xml:space="preserve">Ik voer de voorbereide training of les uit, en baseer me op het lesontwerp. Zorgt voor een veilige leeromgeving en zorgvuldig materiaalgebruik. Ik vertoon voorbeeldgedrag op en rond de sportlocatie en treedt op indien de situatie daarom vraagt . Ik zorg voor een veilig en positief leerklimaat, de spelers zijn zichtbaar enthousiast tijdens de les of training. Ik sta met een actieve houding voor de groep. De training is gamebased, de spelers zijn intensief bezig met veel balcontacten. Ik sta met een actieve houding voor de groep. De training is gamebased, de spelers zijn intensief bezig met veel balcontacten. Ik ben zelf maximaal 15% van de tijd bezig met instructie, ben tijdens de instructie of feedback goed zicht- en verstaanbaar. Geeft feedback en aanwijzingen aan sporters op basis van een analyse van de uitvoering. </t>
    </r>
    <r>
      <rPr>
        <b/>
        <sz val="11"/>
        <color rgb="FF000000"/>
        <rFont val="Calibri Light"/>
        <scheme val="major"/>
      </rPr>
      <t xml:space="preserve">Ik ben in staat om af te wijken naar het lesplan als de situatie erom vraagt of dat in kader van autonomie van de spelersgroep gewenst is. </t>
    </r>
  </si>
  <si>
    <r>
      <rPr>
        <sz val="11"/>
        <color rgb="FF000000"/>
        <rFont val="Calibri Light"/>
        <scheme val="major"/>
      </rPr>
      <t xml:space="preserve">Ik voer de voorbereide training of les uit, en baseer me op het lesontwerp. Zorgt voor een veilige leeromgeving en zorgvuldig materiaalgebruik. Ik vertoon voorbeeldgedrag op en rond de sportlocatie en treedt op indien de situatie daarom vraagt . Ik zorg voor een veilig en positief leerklimaat, de spelers zijn zichtbaar enthousiast tijdens de les of training. Ik sta met een actieve houding voor de groep. De training is gamebased, de spelers zijn intensief bezig met veel balcontacten. Ik sta met een actieve houding voor de groep. De training is gamebased, de spelers zijn intensief bezig met veel balcontacten. Ik ben zelf maximaal 15% van de tijd bezig met instructie, ben tijdens de instructie of feedback goed zicht- en verstaanbaar. </t>
    </r>
    <r>
      <rPr>
        <b/>
        <sz val="11"/>
        <color rgb="FF000000"/>
        <rFont val="Calibri Light"/>
        <scheme val="major"/>
      </rPr>
      <t>Geeft feedback en aanwijzingen aan sporters op basis van een analyse van de uitvoering.</t>
    </r>
  </si>
  <si>
    <r>
      <rPr>
        <sz val="11"/>
        <color rgb="FF000000"/>
        <rFont val="Calibri Light"/>
        <scheme val="major"/>
      </rPr>
      <t xml:space="preserve">Ik voer de voorbereide training of les uit, en baseer me op het lesontwerp. Zorgt voor een veilige leeromgeving en zorgvuldig materiaalgebruik. Ik vertoon voorbeeldgedrag op en rond de sportlocatie en treedt op indien de situatie daarom vraagt . Ik zorg voor een veilig en positief leerklimaat, de spelers zijn zichtbaar enthousiast tijdens de les of training. Ik sta met een actieve houding voor de groep. De training is gamebased, de spelers zijn intensief bezig met veel balcontacten. Ik sta met een actieve houding voor de groep. De training is gamebased, de spelers zijn intensief bezig met veel balcontacten. </t>
    </r>
    <r>
      <rPr>
        <b/>
        <sz val="11"/>
        <color rgb="FF000000"/>
        <rFont val="Calibri Light"/>
        <scheme val="major"/>
      </rPr>
      <t>Ik ben zelf maximaal 15% van de tijd bezig met instructie, ben tijdens de instructie of feedback goed zicht- en verstaanbaar. Ik doe oefeningen voor of we maken gebruik van een voorbeeld.</t>
    </r>
  </si>
  <si>
    <t>Ik voer de voorbereide training of les uit, en baseer me op het lesontwerp. Zorgt voor een veilige leeromgeving en zorgvuldig materiaalgebruik. Ik vertoon voorbeeldgedrag op en rond de sportlocatie en treedt op indien de situatie daarom vraagt. Ik zorg voor een veilig en positief leerklimaat, de spelers zijn zichtbaar enthousiast tijdens de les of training. Ik sta met een actieve houding voor de groep. De training is gamebased, de spelers zijn intensief bezig met veel balcontacten.</t>
  </si>
  <si>
    <t>I</t>
  </si>
  <si>
    <t>Voert op efficiënte en veilige wijze een training of les uit waarbij lesopbouw, bewegingsvormen, organisatie, didactische werkvormen zijn afgestemd op de beoogde beginsituatie en doelstellingen.Evalueert op systematische wijze het effect van een lessenreeks of trainingsprogramma.</t>
  </si>
  <si>
    <t>Praktijkexamen &amp; reflectiegesprek</t>
  </si>
  <si>
    <r>
      <t>Ik beschrijf gedetailleerd en compleet het eindresultaat van een training of les. Ik maak duidelijk in welke mate ik vooraf ontworpen doelstellingen heb behaald en beschrijf consequenties voor de beginsituatie van mijn volgende training of les. Ik onderbouw welke verschillende stappen nodig waren om het eindresultaat te bereiken en wat ik eventueel heb veranderd gedurende het (trainings)proces.</t>
    </r>
    <r>
      <rPr>
        <b/>
        <sz val="11"/>
        <color theme="1"/>
        <rFont val="Calibri Light"/>
        <family val="2"/>
        <scheme val="major"/>
      </rPr>
      <t xml:space="preserve"> Ik verantwoord de gemaakte keuzes uit mijn training op basis van gekozen bronnen, ontwikkelingsmodellen, kennisontwikkeling</t>
    </r>
  </si>
  <si>
    <r>
      <t xml:space="preserve">Ik beschrijf gedetailleerd en compleet het eindresultaat van een training of les. Ik maak duidelijk in welke mate ik vooraf ontworpen doelstellingen heb behaald en beschrijf consequenties voor de beginsituatie van mijn volgende training of les. </t>
    </r>
    <r>
      <rPr>
        <b/>
        <sz val="11"/>
        <color theme="1"/>
        <rFont val="Calibri Light"/>
        <family val="2"/>
        <scheme val="major"/>
      </rPr>
      <t xml:space="preserve">Ik onderbouw welke verschillende stappen nodig waren om het eindresultaat te bereiken en wat ik eventueel heb veranderd gedurende het (trainings)proces. </t>
    </r>
  </si>
  <si>
    <r>
      <rPr>
        <sz val="11"/>
        <color rgb="FF000000"/>
        <rFont val="Calibri Light"/>
        <scheme val="major"/>
      </rPr>
      <t>Ik beschrijf gedetailleerd en compleet het</t>
    </r>
    <r>
      <rPr>
        <b/>
        <sz val="11"/>
        <color rgb="FF000000"/>
        <rFont val="Calibri Light"/>
        <scheme val="major"/>
      </rPr>
      <t xml:space="preserve"> </t>
    </r>
    <r>
      <rPr>
        <sz val="11"/>
        <color rgb="FF000000"/>
        <rFont val="Calibri Light"/>
        <scheme val="major"/>
      </rPr>
      <t>eindresultaat van een training of les.</t>
    </r>
    <r>
      <rPr>
        <b/>
        <sz val="11"/>
        <color rgb="FF000000"/>
        <rFont val="Calibri Light"/>
        <scheme val="major"/>
      </rPr>
      <t xml:space="preserve"> Ik maak duidelijk in welke mate ik vooraf ontworpen</t>
    </r>
    <r>
      <rPr>
        <sz val="11"/>
        <color rgb="FF000000"/>
        <rFont val="Calibri Light"/>
        <scheme val="major"/>
      </rPr>
      <t xml:space="preserve"> </t>
    </r>
    <r>
      <rPr>
        <b/>
        <sz val="11"/>
        <color rgb="FF000000"/>
        <rFont val="Calibri Light"/>
        <scheme val="major"/>
      </rPr>
      <t xml:space="preserve">doelstellingen heb behaald en beschrijf consequenties voor de beginsituatie van mijn volgende training of les. </t>
    </r>
  </si>
  <si>
    <t xml:space="preserve">Ik beschrijf gedetailleerd en compleet het eindresultaat van de training of les.  </t>
  </si>
  <si>
    <t>Vaardigheidsniveau</t>
  </si>
  <si>
    <t xml:space="preserve">Dit geeft een 5,5 bij </t>
  </si>
  <si>
    <t>Beoordelingsformulier PvB 3.2 Coachen van sporters bij wedstrijden of activiteiten</t>
  </si>
  <si>
    <t>Mogelijke Producten</t>
  </si>
  <si>
    <t>J</t>
  </si>
  <si>
    <t>Coacht, in lijn met geldende regelgeving, sporters vanuit een pedagogische grondhouding bij sportwedstrijden of activiteiten.</t>
  </si>
  <si>
    <t>Les 4: zelfanalyse coaching</t>
  </si>
  <si>
    <r>
      <rPr>
        <sz val="11"/>
        <color rgb="FF000000"/>
        <rFont val="Calibri Light"/>
        <scheme val="major"/>
      </rPr>
      <t xml:space="preserve">Ik ga respectvol om met sporters en andere betrokken. Ik treedt op als spelers dit niet doen. Hiermee bewaak ik de normen en waarden van de sport: correct taalgebruik, sportief en respectvol gedrag naar spelers en officials. Ik onderschrijf de gedragscode voor trainers en coaches. Ik coach vanuit een groeimindset: niet (alleen)  gericht op het resultaat maar (ook) op het proces en op de goede beslissingen.  Ik laat die zien aan de hand van videofragmenten. Ik durf autonomie uit handen te geven en sporters zelf beslissingen te laten nemen tijdens wedstrijden. </t>
    </r>
    <r>
      <rPr>
        <b/>
        <sz val="11"/>
        <color rgb="FF000000"/>
        <rFont val="Calibri Light"/>
        <scheme val="major"/>
      </rPr>
      <t xml:space="preserve">Ik houd rekening met de persoonlijke ontwikkelpunten van de (team)sporter. </t>
    </r>
  </si>
  <si>
    <r>
      <rPr>
        <sz val="11"/>
        <color rgb="FF000000"/>
        <rFont val="Calibri Light"/>
        <scheme val="major"/>
      </rPr>
      <t xml:space="preserve">Ik ga respectvol om met sporters en andere betrokken. Ik treedt op als spelers dit niet doen. Hiermee bewaak ik de normen en waarden van de sport: correct taalgebruik, sportief en respectvol gedrag naar spelers en officials. Ik onderschrijf de gedragscode voor trainers en coaches. Ik coach vanuit een groeimindset: niet (alleen)  gericht op het resultaat maar (ook) op het proces en op de goede beslissingen. Ik laat die zien aan de hand van videofragmenten. </t>
    </r>
    <r>
      <rPr>
        <b/>
        <sz val="11"/>
        <color rgb="FF000000"/>
        <rFont val="Calibri Light"/>
        <scheme val="major"/>
      </rPr>
      <t>Ik durf autonomie uit handen te geven en sporters zelf beslissingen te laten nemen tijdens wedstrijden</t>
    </r>
  </si>
  <si>
    <r>
      <rPr>
        <sz val="11"/>
        <color rgb="FF000000"/>
        <rFont val="Calibri Light"/>
        <scheme val="major"/>
      </rPr>
      <t xml:space="preserve">Ik ga respectvol om met sporters en andere betrokken. Ik treedt op als spelers dit niet doen. Hiermee bewaak ik de normen en waarden van de sport: correct taalgebruik, sportief en respectvol gedrag naar spelers en officials. Ik onderschrijf de gedragscode voor trainers en coaches. </t>
    </r>
    <r>
      <rPr>
        <b/>
        <sz val="11"/>
        <color rgb="FF000000"/>
        <rFont val="Calibri Light"/>
        <scheme val="major"/>
      </rPr>
      <t>Ik coach vanuit een groeimindset: niet (alleen)  gericht op het resultaat maar (ook) op het proces en op de goede beslissingen. Ik laat die zien aan de hand van videofragmenten.</t>
    </r>
  </si>
  <si>
    <t xml:space="preserve">Ik ga respectvol om met sporters en andere betrokken. Ik treedt op als spelers dit niet doen. Hiermee bewaak ik de normen en waarden van de sport: correct taalgebruik, sportief en respectvol gedrag naar spelers en officials. Ik treedt op als spelers zich disprectsvol gedragen. Ik onderschrijf de gedragscode voor trainers en coaches. </t>
  </si>
  <si>
    <t>K</t>
  </si>
  <si>
    <t>Bereid wedstrijden voor en handelt formaliteiten correct af.</t>
  </si>
  <si>
    <t>Les  2 en Les 7: Structureren en Analyseren</t>
  </si>
  <si>
    <r>
      <t>Bereid de wedstrijd voor aan de hand van een wedstrijdplan en handelt praktische formaliteiten na de wedstrijd af. Coach stimuleert spelers zich te gedragen naar de geschreven en ongeschreven regels op een basketballveld. Coach maakt afspraken met spelers en/of ouders ten aanzien van tijdstipaanwezigheid, wasbeurten, vervoer, speeltijd etc.Spelers doen een deugdelijke warming up, opdat zij fysiek en mentaal klaar zijn voor de wedstrijd. Coach houdt een wedstrijdbespreking waardoor het voor iedereen duidelijk is hoe we de wedstrijd willen gaan spelen. Coach bespreekt de wedstrijd na zowel de positieve - als verbeterpunten.Formailiteiten worden correct afgehandeld. Coach in staat om tijdens de wedstrijd / rust technische of tactische tips te geven die de wedstrijd positief beinvloeden.</t>
    </r>
    <r>
      <rPr>
        <b/>
        <sz val="11"/>
        <color theme="1"/>
        <rFont val="Calibri Light"/>
        <family val="2"/>
        <scheme val="major"/>
      </rPr>
      <t xml:space="preserve"> Coach maakt met behulp van video/statistieken analyses van zijn/haar team.</t>
    </r>
  </si>
  <si>
    <r>
      <rPr>
        <sz val="11"/>
        <color rgb="FF000000"/>
        <rFont val="Calibri Light"/>
        <scheme val="major"/>
      </rPr>
      <t>Bereid de wedstrijd voor aan de hand van een wedstrijdplan en handelt praktische formaliteiten na de wedstrijd af. Coach stimuleert spelers zich te gedragen naar de geschreven en ongeschreven regels op een basketballveld. Coach maakt afspraken met spelers en/of ouders ten aanzien van tijdstipaanwezigheid, wasbeurten, vervoer, speeltijd etc.Spelers doen een deugdelijke warming up, opdat zij fysiek en mentaal klaar zijn voor de wedstrijd. Coach houdt een wedstrijdbespreking waardoor het voor iedereen duidelijk is hoe we de wedstrijd willen gaan spelen. Coach bespreekt de wedstrijd na, zowel de positieve - als verbeterpunten.Formailiteiten worden correct afgehandeld.</t>
    </r>
    <r>
      <rPr>
        <b/>
        <sz val="11"/>
        <color rgb="FF000000"/>
        <rFont val="Calibri Light"/>
        <scheme val="major"/>
      </rPr>
      <t xml:space="preserve"> Coach in staat om tijdens de wedstrijd / rust technische of tactische tips te geven die de wedstrijd positief beinvloeden. Hierbij is er ruimte voor spelers om invloed uit te oefenen.</t>
    </r>
  </si>
  <si>
    <r>
      <t xml:space="preserve">Bereid de wedstrijd voor aan de hand van een wedstrijdplan en handelt praktische formaliteiten na de wedstrijd af. Coach stimuleert spelers zich te gedragen naar de geschreven en ongeschreven regels op een basketballveld. Coach maakt afspraken met spelers en/of ouders ten aanzien van tijdstipaanwezigheid, wasbeurten, vervoer, speeltijd etc. Spelers doen een deugdelijke warming up, opdat zij fysiek en mentaal klaar zijn voor de wedstrijd. </t>
    </r>
    <r>
      <rPr>
        <b/>
        <sz val="11"/>
        <color theme="1"/>
        <rFont val="Calibri Light"/>
        <family val="2"/>
        <scheme val="major"/>
      </rPr>
      <t>Coach houdt een wedstrijdbespreking waardoor het voor iedereen duidelijk is hoe we de wedstrijd willen gaan spelen. Coach bespreekt de wedstrijd na, zowel de positieve - als verbeterpunten. Formailiteiten worden correct afgehandeld</t>
    </r>
  </si>
  <si>
    <t xml:space="preserve">Bereid de wedstrijd voor aan de hand van een wedstrijdplan en handelt praktische formaliteiten na de wedstrijd af. Coach stimuleert spelers zich te gedragen naar de geschreven en ongeschreven regels op een basketballveld. Coach maakt afspraken met spelers en/of ouders ten aanzien van tijdstipaanwezigheid, wasbeurten, vervoer, speeltijd etc. Spelers doen een deugdelijke warming up, opdat zij fysiek en mentaal klaar zijn voor de wedstrijd. </t>
  </si>
  <si>
    <t>L</t>
  </si>
  <si>
    <t>Reflecteert systematisch op eigen ontwikkeling als trainer-coach.</t>
  </si>
  <si>
    <t xml:space="preserve">zelfanalyse wedstrijden, </t>
  </si>
  <si>
    <r>
      <t>Ik bepaal ook doelstellingen voor mezelf in mijn rol als coach. Ik beschrijf wat mijn leerervaringen gedurende het opleidingsprogramma zijn en hoe ik mijzelf als-coach ontwikkel. Het maakt de verschillende (zelf)reflectiemomenten en de -opbrengsten duidelijk.</t>
    </r>
    <r>
      <rPr>
        <b/>
        <sz val="11"/>
        <color theme="1"/>
        <rFont val="Calibri Light"/>
        <family val="2"/>
        <scheme val="major"/>
      </rPr>
      <t xml:space="preserve"> </t>
    </r>
    <r>
      <rPr>
        <sz val="11"/>
        <color theme="1"/>
        <rFont val="Calibri Light"/>
        <family val="2"/>
        <scheme val="major"/>
      </rPr>
      <t xml:space="preserve">Ik vraag aan derden om feedforward of feedback te geven, ook als dit buiten mijn comfortzone ligt. </t>
    </r>
    <r>
      <rPr>
        <b/>
        <sz val="11"/>
        <color theme="1"/>
        <rFont val="Calibri Light"/>
        <family val="2"/>
        <scheme val="major"/>
      </rPr>
      <t>Ik kan resultaten laten zien, waaop mijn mindere punten als coach zijn verbeterd</t>
    </r>
  </si>
  <si>
    <r>
      <t>Coach vraagt regelmatig aan de praktijkbegeleider / derden om feedforward of feedback te geven, op zijn manier van coaching, ook als dit buiten mijn comfortzone ligt. Ik bepaal ook doelstellingen voor mezelf in mijn rol als coach.  Ik durf mijn mindere punten te laten en te beschrijven aan de hand van videobeelden. I</t>
    </r>
    <r>
      <rPr>
        <b/>
        <sz val="11"/>
        <color theme="1"/>
        <rFont val="Calibri Light"/>
        <family val="2"/>
        <scheme val="major"/>
      </rPr>
      <t xml:space="preserve">k beschrijf wat mijn leerervaringen gedurende het opleidingsprogramma zijn en hoe ik mijzelf als-coach ontwikkel. </t>
    </r>
  </si>
  <si>
    <r>
      <rPr>
        <sz val="11"/>
        <color rgb="FF000000"/>
        <rFont val="Calibri Light"/>
        <scheme val="major"/>
      </rPr>
      <t xml:space="preserve">Coach vraagt regelmatig aan de praktijkbegeleider / derden om feedforward of feedback te geven, op zijn manier van coaching, ook als dit buiten mijn comfortzone ligt. </t>
    </r>
    <r>
      <rPr>
        <b/>
        <sz val="11"/>
        <color rgb="FF000000"/>
        <rFont val="Calibri Light"/>
        <scheme val="major"/>
      </rPr>
      <t>Ik bepaal ook doelstellingen voor mezelf in mijn rol als coach. Ik durf mijn mindere punten te laten en te beschrijven aan de hand van videobeelden.</t>
    </r>
  </si>
  <si>
    <t>Coach vraagt regelmatig aan de praktijkbegeleider / derden om feedforward of feedback te geven, op zijn manier van coaching, ook als dit buiten mijn comfortzone ligt.</t>
  </si>
  <si>
    <t>Aanttekeningen</t>
  </si>
  <si>
    <t>Werken aan de individuele doelen van een speler in wedstrijd situaties kan 3.5. Hierdoor ruimte om de zelfanalyse meer naar voor te laten komen</t>
  </si>
  <si>
    <t>Beoordelingsformulier PvB 3.3 Organiseren van een (kleinschalig) beweeg- en sportaanbod</t>
  </si>
  <si>
    <t>M</t>
  </si>
  <si>
    <r>
      <t xml:space="preserve">Bereidt met behulp van een draaiboek beweeg- of sportaanbod voor in samenwerking met betrokkenen en rekening houdend met </t>
    </r>
    <r>
      <rPr>
        <i/>
        <sz val="11"/>
        <color theme="1"/>
        <rFont val="Calibri Light"/>
        <family val="2"/>
        <scheme val="major"/>
      </rPr>
      <t xml:space="preserve">wettelijke kaders </t>
    </r>
    <r>
      <rPr>
        <sz val="11"/>
        <color theme="1"/>
        <rFont val="Calibri Light"/>
        <family val="2"/>
        <scheme val="major"/>
      </rPr>
      <t xml:space="preserve">en </t>
    </r>
    <r>
      <rPr>
        <i/>
        <sz val="11"/>
        <color theme="1"/>
        <rFont val="Calibri Light"/>
        <family val="2"/>
        <scheme val="major"/>
      </rPr>
      <t>veiligheidsvoorschriften</t>
    </r>
    <r>
      <rPr>
        <sz val="11"/>
        <color theme="1"/>
        <rFont val="Calibri Light"/>
        <family val="2"/>
        <scheme val="major"/>
      </rPr>
      <t>.</t>
    </r>
  </si>
  <si>
    <r>
      <rPr>
        <sz val="11"/>
        <color rgb="FF000000"/>
        <rFont val="Calibri Light"/>
        <scheme val="major"/>
      </rPr>
      <t xml:space="preserve">Ik bedenk een activiteit welke aansluit bij de doelgroep. Ik stel een draaiboek op dat het sport- of beweegaanbod en het verloop beschrijft. Het draaiboek bevat een, plattegrond/materialenlijst en duidelijke taakverdeling van de verschillende activiteiten voor, tijdens en na het evenement (callsheet).  Er zijn duidelijke afspraken en gedragsregels, met oog voor de omgeving. Het evenement wordt uitgevoerd gevalueerd met de stakeholders. </t>
    </r>
    <r>
      <rPr>
        <b/>
        <sz val="11"/>
        <color rgb="FF000000"/>
        <rFont val="Calibri Light"/>
        <scheme val="major"/>
      </rPr>
      <t>Voorafgaande en na het evenement wordt op de doelgroep toegespitste communicatiemiddelen ingezet.</t>
    </r>
  </si>
  <si>
    <r>
      <rPr>
        <sz val="11"/>
        <color rgb="FF000000"/>
        <rFont val="Calibri Light"/>
        <scheme val="major"/>
      </rPr>
      <t xml:space="preserve">Ik bedenk een activiteit welke aansluit bij de doelgroep. Ik stel een draaiboek op dat het sport- of beweegaanbod en het verloop beschrijft. Het draaiboek bevat een, plattegrond/materialenlijst en duidelijke taakverdeling van de verschillende activiteiten voor, tijdens en na het evenement (callsheet).  Er zijn duidelijke afspraken en gedragsregels, met oog voor de omgeving. </t>
    </r>
    <r>
      <rPr>
        <b/>
        <sz val="11"/>
        <color rgb="FF000000"/>
        <rFont val="Calibri Light"/>
        <scheme val="major"/>
      </rPr>
      <t>Het evenement wordt uitgevoerd gevalueerd met de stakeholders.</t>
    </r>
  </si>
  <si>
    <r>
      <rPr>
        <sz val="11"/>
        <color rgb="FF000000"/>
        <rFont val="Calibri Light"/>
        <scheme val="major"/>
      </rPr>
      <t xml:space="preserve">Ik bedenk een activiteit welke aansluit bij de doelgroep. </t>
    </r>
    <r>
      <rPr>
        <b/>
        <sz val="11"/>
        <color rgb="FF000000"/>
        <rFont val="Calibri Light"/>
        <scheme val="major"/>
      </rPr>
      <t>Ik stel een draaiboek op dat het sport- of beweegaanbod en het verloop beschrijft. Het draaiboek bevat een, plattegrond/materialenlijst en duidelijke taakverdeling van de verschillende activiteiten voor, tijdens en na het evenement (callsheet). Er zijn duidelijke afspraken en gedragsregels, met oog voor de omgeving.</t>
    </r>
  </si>
  <si>
    <t>Ik bedenk een activiteit welke aansluit bij de doelgroep.</t>
  </si>
  <si>
    <t>Beoordelingsformulier PvB 3.4 Aansturen assistent trainer-coach</t>
  </si>
  <si>
    <t>N</t>
  </si>
  <si>
    <r>
      <t xml:space="preserve">Begeleidt op </t>
    </r>
    <r>
      <rPr>
        <i/>
        <sz val="11"/>
        <color theme="1"/>
        <rFont val="Calibri Light"/>
        <family val="2"/>
        <scheme val="major"/>
      </rPr>
      <t xml:space="preserve">passende wijze </t>
    </r>
    <r>
      <rPr>
        <sz val="11"/>
        <color theme="1"/>
        <rFont val="Calibri Light"/>
        <family val="2"/>
        <scheme val="major"/>
      </rPr>
      <t xml:space="preserve">assistent trainer-coach. </t>
    </r>
  </si>
  <si>
    <r>
      <t xml:space="preserve">Ik begeleid assistent-trainer-coach tijdens een training of les door mijn communicatie op hem af te stemmen. Ik geef autonomie ten aanzien van de inhoud van de training of les en laat de hem gedurende de training het vertrouwen om (onderdelen van ) trainingen te leiden. Ik grijp (alleen) in, indien de situatie daarom vraagt. </t>
    </r>
    <r>
      <rPr>
        <b/>
        <sz val="11"/>
        <color theme="1"/>
        <rFont val="Calibri Light"/>
        <family val="2"/>
        <scheme val="major"/>
      </rPr>
      <t>Ik geef gerichte feedback en feedforward en maak gebruik van de input van hem bij het evaluatieproces van de training of les.</t>
    </r>
  </si>
  <si>
    <r>
      <rPr>
        <sz val="11"/>
        <color rgb="FF000000"/>
        <rFont val="Calibri Light"/>
        <scheme val="major"/>
      </rPr>
      <t xml:space="preserve">Ik begeleid assistent trainer-coaches tijdens een training of les door de inhoud van de training of les met hem af te stemmen. Ik stem af wat onze onderlinge taakverdeling is tijdens een wedstrijd of training. Ik geef autonomie ten aanzien van de inhoud van de training of les en laat de hem gedurende de training het vertrouwen om (onderdelen van ) trainingen te leiden.  </t>
    </r>
    <r>
      <rPr>
        <b/>
        <sz val="11"/>
        <color rgb="FF000000"/>
        <rFont val="Calibri Light"/>
        <scheme val="major"/>
      </rPr>
      <t>Ik grijp (alleen) in, indien de situatie daarom vraagt</t>
    </r>
    <r>
      <rPr>
        <sz val="11"/>
        <color rgb="FF000000"/>
        <rFont val="Calibri Light"/>
        <scheme val="major"/>
      </rPr>
      <t xml:space="preserve">. </t>
    </r>
  </si>
  <si>
    <r>
      <rPr>
        <sz val="11"/>
        <color rgb="FF000000"/>
        <rFont val="Calibri Light"/>
        <scheme val="major"/>
      </rPr>
      <t xml:space="preserve">Ik begeleid assistent trainer-coaches tijdens een training of les door de inhoud van de training of les met hem af te stemmen. Ik stem af wat onze onderlinge taakverdeling is tijdens een wedstrijd of training. </t>
    </r>
    <r>
      <rPr>
        <b/>
        <sz val="11"/>
        <color rgb="FF000000"/>
        <rFont val="Calibri Light"/>
        <scheme val="major"/>
      </rPr>
      <t>Ik geef autonomie ten aanzien van de inhoud van de training of les en laat de hem gedurende de training het vertrouwen om (onderdelen van ) trainingen te leiden.</t>
    </r>
  </si>
  <si>
    <t>Ik begeleid assistent trainer-coaches tijdens een training of les door de inhoud van de training of les met hem af te stemmen. Ik stem af wat onze onderlinge taakverdeling is tijdens een wedstrijd of training.</t>
  </si>
  <si>
    <r>
      <t xml:space="preserve">Beoordelingsformulier PvB 3.5 </t>
    </r>
    <r>
      <rPr>
        <b/>
        <sz val="16"/>
        <color rgb="FFFF0000"/>
        <rFont val="Calibri"/>
        <family val="2"/>
        <scheme val="minor"/>
      </rPr>
      <t>Voortgang meten en monitoren van spelers</t>
    </r>
  </si>
  <si>
    <t>O</t>
  </si>
  <si>
    <t>Monitort de voortgang en (psycho)motorische, sociaal emotionele en cognitieve ontwikkeling van sporters als onderdeel van een lessenreeks of trainingsprogramma.</t>
  </si>
  <si>
    <r>
      <rPr>
        <sz val="11"/>
        <color rgb="FF000000"/>
        <rFont val="Calibri Light"/>
      </rPr>
      <t xml:space="preserve">Coach voert POP gesprekken uit met zijn of haar spelers. Voegt voor een speler het POP toe aan het portfolio. Er worden meetmomenten besproken gedurende het seizoen. De (individuele) resultaten worden met de speler besproken. In het POP gesprek is duidelijk zichtbaar dat de speler autonomie heeft over zijn/haar eigen leerbehoeften. </t>
    </r>
    <r>
      <rPr>
        <b/>
        <sz val="11"/>
        <color rgb="FF000000"/>
        <rFont val="Calibri Light"/>
      </rPr>
      <t>Indien nodig pas ik mijn trainingsprogramma aan en/of geef ruimte voor individuele ontwikkeling tijdens het seizoen.</t>
    </r>
  </si>
  <si>
    <r>
      <rPr>
        <sz val="11"/>
        <color rgb="FF000000"/>
        <rFont val="Calibri Light"/>
      </rPr>
      <t xml:space="preserve">Coach voert POP gesprekken uit met zijn of haar spelers. Voegt voor een speler het POP toe aan het portfolio. Er worden meetmomenten besproken gedurende het seizoen. </t>
    </r>
    <r>
      <rPr>
        <b/>
        <sz val="11"/>
        <color rgb="FF000000"/>
        <rFont val="Calibri Light"/>
      </rPr>
      <t>De (individuele) resultaten worden met de speler besproken. In het POP gesprek is duidelijk zichtbaar dat de speler autonomie heeft over zijn/haar eigen leerbehoeften.</t>
    </r>
  </si>
  <si>
    <r>
      <rPr>
        <sz val="11"/>
        <color rgb="FF000000"/>
        <rFont val="Calibri Light"/>
        <scheme val="major"/>
      </rPr>
      <t>Coach voert POP gesprekken uit met zijn of haar spelers. Voegt voor een speler het POP toe aan het portfolio.</t>
    </r>
    <r>
      <rPr>
        <b/>
        <sz val="11"/>
        <color rgb="FF000000"/>
        <rFont val="Calibri Light"/>
        <scheme val="major"/>
      </rPr>
      <t xml:space="preserve"> Er worden meetmomenten besproken gedurende het seizoen. </t>
    </r>
  </si>
  <si>
    <t>Coach voert POP gesprekken uit met zijn of haar spelers. Voegt voor een speler het POP toe aan het portfolio.</t>
  </si>
  <si>
    <t>AANPASSINGEN</t>
  </si>
  <si>
    <t>Ik heb het bespreken en individueel aanpassen van de trainingen om gedraaid</t>
  </si>
  <si>
    <t>Informeert sporters, ouders en/of betrokkenen en stemt zijn trainingen en/of lessen hierop af</t>
  </si>
  <si>
    <t>Ik informeer professioneel en in lijn met de waarden van de vereniging met ouders en/of betrokkenen, waarbij ik een geschikt communicatiemiddelen inzet dat aansluit bij de doelgroep waarmee ik communiceer. Ik draag de boodschap in mijn training of lessen op heldere en overtuigende wijze uit.</t>
  </si>
  <si>
    <t>Ik informeer professioneel en in lijn met de waarden van de vereniging met ouders en/of betrokkenen. Ik draag de boodschap in mijn training of lessen op heldere en overtuigende wijze uit.</t>
  </si>
  <si>
    <t>Ik informeer op informele wijze ouders en/of betrokkenen. Ik draag de boodschap in mijn training of lessen uit.</t>
  </si>
  <si>
    <t>Ik informeer ouders en/of betrokkenen.</t>
  </si>
  <si>
    <t>Formuleert de beginsituatie voor een doelgroep op grond van (psycho)motorische, sociaal emotionele en cognitieve dimensies</t>
  </si>
  <si>
    <t>Ik formuleer de beginsituatie. Ik beschrijf voor de relevante dimensies wat de sporters kunnen en welke niveauverschillen er zijn. Mijn beschrijving is concreet, relevant en gedetailleerd.</t>
  </si>
  <si>
    <t>Ik formuleer de beginsituatie. Ik beschrijf voor de relevante dimensies wat de sporters kunnen en welke niveauverschillen er zijn.</t>
  </si>
  <si>
    <t>Ik formuleer de beginsituatie. Ik beschrijf voor de relevante dimensies wat de sporters kunnen</t>
  </si>
  <si>
    <t xml:space="preserve">Ik beschrijf wat sporters kunnen. </t>
  </si>
  <si>
    <t>Ontwerpt realistische halfopen doelen voor een trainingsprogramma voor de doelgroep en de discipline dat een of meerdere perioden omslaat.</t>
  </si>
  <si>
    <t>Ik formuleer voor de relevante dimensies en discipline, uitdagende, maar haalbare leerdoelen voor het trainingsprogramma die aansluiten bij de beginsituatie van de (individuele) sporters en meerdere periodes omslaat.  De leerdoelen zijn half open geformuleerd. De leerdoelen zijn compleet en bieden voldoende houvast voor het ontwerpen van meerdere trainingen</t>
  </si>
  <si>
    <t>Ik formuleer voor de relevante dimensies en discipline, uitdagende, maar haalbare leerdoelen voor het trainingsprogramma die aansluiten bij de beginsituatie van de (individuele) sporters en een periode omslaat.  De leerdoelen zijn half open geformuleerd. De leerdoelen zijn compleet en bieden voldoende houvast voor het ontwerpen van een  training</t>
  </si>
  <si>
    <t>Ik formuleer voor de relevante dimensies en discipline, uitdagende, maar haalbare leerdoelen voor het trainingsprogramma die aansluiten bij de beginsituatie van de (individuele) sporters en een periode omslaat.</t>
  </si>
  <si>
    <t xml:space="preserve">Ik formuleer leerdoelen voor een of meerdere training. </t>
  </si>
  <si>
    <t>Bereidt een training of lessenreeks voor waarbij oefeningen, werkvormen, materialen en middelen zijn afgestemd op de beoogde beginsituatie en doelen</t>
  </si>
  <si>
    <t>Ik selecteer en ontwerp leerinhoud en werkvormen waarmee de leerdoelen op veilige en verantwoorde wijze bereikt kunnen worden en die aansluit bij de beginsituatie van de doelgroep. Hierbij houd ik rekening met de opbouw in moeilijkheid. Ik houd rekening met de verschillen tussen sporters door leerinhoud voor verschillende beweegniveaus te ontwerpen. De leerinhoud is zodanig (gedetailleerd en gestructureerd) uitgewerkt dat een collega op basis van dit ontwerp mijn les eenvoudig zou kunnen overnemen. Ik beschrijf duidelijk welke leerhulp ik op groeps- en individueel niveau ga bieden. Deze leerhulp is gebaseerd op actuele principes van (motorisch) leren.</t>
  </si>
  <si>
    <t>Ik selecteer en ontwerp leerinhoud en werkvormen waarmee de leerdoelen op veilige en verantwoorde wijze bereikt kunnen worden en die aansluit bij de beginsituatie van de doelgroep. Hierbij houd ik rekening met de opbouw in moeilijkheid. Ik houd rekening met de verschillen tussen sporters door leerinhoud voor verschillende beweegniveaus te ontwerpen. Ik beschrijf duidelijk welke leerhulp ik op groeps- en individueel niveau ga bieden. Deze leerhulp is gebaseerd op actuele principes van (motorisch) leren.</t>
  </si>
  <si>
    <t>Ik selecteer en ontwerp leerinhoud en werkvormen waarmee de leerdoelen bereikt kunnen worden en die aansluit bij de beginsituatie van de doelgroep. Ik beschrijf  welke leerhulp ik ga bieden. Deze leerhulp is gebaseerd op actuele principes van (motorisch) leren.</t>
  </si>
  <si>
    <t>Ik selecteer en ontwerp leerinhoud.</t>
  </si>
  <si>
    <t>Demonstreert EHBSO handelingen van veelvoorkomende situaties toegespitst op de doelgroep (facultatief voor sportbonden)</t>
  </si>
  <si>
    <t>Ik kan in iedere situatie op adequate een efficiënte wijze EHBO handelingen verrichten. Ik ben in staat om de situatie in zijn totaliteit te overzien. Omstanders houd ik op afstand en ik handel in lijn met de meest actuele richtlijnen en bepalingen van het oranje kruis of een naamverwant.</t>
  </si>
  <si>
    <t>Ik kan in veelvoorkomende situaties op adequate wijze EHBO handelingen verrichten. Ik ben in staat om de situatie in zijn totaliteit te overzien. Ik handel in lijn met de meest actuele richtlijnen en bepalingen van het oranje kruis of naamverwant.</t>
  </si>
  <si>
    <t>Ik kan in veelvoorkomende situaties  EHBO handelingen verrichten. Ik handel in lijn met de meest actuele richtlijnen en bepalingen van het oranje kruis of naamverwant.</t>
  </si>
  <si>
    <t>Ik kan in enkele situaties EHBO handelingen verrichten.</t>
  </si>
  <si>
    <t>Voert op efficiënte wijze een training uit waarbij oefeningen, werkvormen, materialen en middelen zijn afgestemd op de beoogde beginsituatie en doelen.</t>
  </si>
  <si>
    <t>Ik verzorg op efficiënte wijze een training en baseer me op het lesontwerp. Ik blijf continu zorg dragen voor een pedagogisch veilige leeromgeving en handel in lijn met geldende normen en waarden in de sport. Waar nodig stuur ik op gepaste wijze de organisatie, de instructie en/of de werkvormen bij en sluit daarmee aan bij de wensen en behoeften van de sporters.</t>
  </si>
  <si>
    <t xml:space="preserve">Ik verzorg op efficiënte wijze een training en baseer me op het lesontwerp. Ik blijf continu zorg dragen voor een pedagogisch veilige leeromgeving. Waar nodig stuur ik op gepaste wijze de organisatie, de instructie en/of de werkvormen bij en sluit daarmee aan bij de wensen en behoeften van de sporters.. </t>
  </si>
  <si>
    <t>Ik verzorg op efficiënte wijze een training en baseer me op het lesontwerp. Ik blijf continu zorg dragen voor een pedagogisch veilige leeromgeving.</t>
  </si>
  <si>
    <t>Ik voer de voorbereide training uit.</t>
  </si>
  <si>
    <t>Evalueert op cyclische wijze het effect van een training of lessenreeks</t>
  </si>
  <si>
    <t>Ik beschrijf gedetailleerd en compleet het eindresultaat van van de training of het trainingsprogramma. Ik maak duidelijk in welke mate ik leerdoelen wel heb behaald en beschrijf consequenties voor de beginsituatie van mijn volgende training of trainingsprogramma. Ik onderbouw welke verschillende stappen nodig waren om het eindresultaat en wat ik eventueel heb veranderd om dat te bereiken. Ik laat daarmee zien dat ik op systematische wijze terugblik op het proces.</t>
  </si>
  <si>
    <t>Ik beschrijf gedetailleerd en compleet het eindresultaat van van de training of het trainingsprogramma. Ik maak duidelijk in welke mate ik leerdoelen wel heb behaald en beschrijf consequenties voor de beginsituatie van mijn volgende training of trainingsprogramma. Ik onderbouw welke verschillende stappen nodig waren om het eindresultaat en wat ik eventueel heb veranderd om dat te bereiken.</t>
  </si>
  <si>
    <t xml:space="preserve">Ik beschrijf gedetailleerd en compleet het eindresultaat van van de training of het trainingsprogramma. Ik maak duidelijk in welke mate ik leerdoelen wel heb behaald en beschrijf consequenties voor de beginsituatie van mijn volgende training of trainingsprogramma. </t>
  </si>
  <si>
    <t xml:space="preserve">Ik beschrijf eindresultaat van van de training.  </t>
  </si>
  <si>
    <t>Verantwoordt keuzes gemaakt bij het opstellen van het trainingsprogramma (belasting en belastbaarheid)</t>
  </si>
  <si>
    <t xml:space="preserve">Ik verantwoord op basis van beginsituatie welke keuzes ik heb gemaakt bij het opstellen en ontwerpen van het trainingsprogramma. Ik gebruik hiervoor representatieve bronnen waarmee ik onderbouw hoe ik tot leerdoelen ben gekomen en vervolgens hoe deze zijn vertaald naar inhoud tijdens de training. Daarbij geef ik gedetailleerd aan hoe de verwachte belasting zich verhoudt tot de belastbaarheid van sporters. </t>
  </si>
  <si>
    <t>Ik verantwoord op basis van beginsituatie welke keuzes ik heb gemaakt bij het opstellen en ontwerpen van het trainingsprogramma. Ik gebruik hiervoor representatieve bronnen waarmee ik onderbouw hoe ik tot leerdoelen ben gekomen en vervolgens hoe deze zijn vertaald naar inhoud tijdens de training.</t>
  </si>
  <si>
    <t>Ik beschrijf op basis van de beginsituatie welke keuzes ik heb gemaakt bij het opstellen en ontwerpen van het trainingsprogramma.</t>
  </si>
  <si>
    <t>Begeleidt en coacht, in lijn met geldende regelgeving, sporters vanuit een pedagogische grondhouding bij (sport)wedstrijden of activiteiten</t>
  </si>
  <si>
    <t xml:space="preserve">Ik ga respectvol om met sporters en andere betrokken en doe dat vanuit heersende normen en waarden uit de sport, de samenleving en in lijn met de pedagogische uitgangspunten van de sportvereniging en de branchprotocollen. Buiten de sporthal ben ik voor sporters en andere betrokkenen voorbeeldig in mijn gedrag. Daarmee draag ik zowel voor, tijdens en na de sportacitiviteiten bij aan een pedagogische veilig sportklimaat. Ik ben daarnaast bewust van bestaande wet- en regelgeving en pas daar mijn handelen op aan. </t>
  </si>
  <si>
    <t xml:space="preserve">Ik ga respectvol om met sporters en andere betrokken en doe dat vanuit heersende normen en waarden uit de sport, de samenleving en in lijn met de pedagogische uitgangspunten van de sportvereniging en de branchprotocollen. Ik ben daarnaast bewust van bestaande wet- en regelgeving en pas daar mijn handelen op aan. </t>
  </si>
  <si>
    <t xml:space="preserve">Ik ga respectvol om met sporters en andere betrokken en doe dat vanuit heersende normen en waarden uit de sport, de samenleving en in lijn met de pedagogische uitgangspunten van de sportvereniging en de branchprotocollen. </t>
  </si>
  <si>
    <t>Ik ga respectvol om met sporters en andere betrokken.</t>
  </si>
  <si>
    <t>Voldoet niet aan beschrijving bij 1 punt.</t>
  </si>
  <si>
    <t xml:space="preserve">Bereidt mb.v. een draaiboek een beweeg- of sportactiviteit voor in samenwerking met betrokkenen rekening houdend met wettelijke kaders en veiligheidsvoorschriften. </t>
  </si>
  <si>
    <t>Ik stel een draaiboek op dat duidelijk en gedetailleerd de beweeg- of sportactiviteit en het verloop beschrijft, voorziet in de instructie om de activiteit op te starten, te draaien en af te ronden en een taakverdeling en planning bevat. Het draaiboek is zo concreet en gedetailleerd dat iemand anders de activiteit moeiteloos kan overnemen.</t>
  </si>
  <si>
    <t>Ik stel een draaiboek op dat duidelijk en gedetailleerd de beweeg- of sportactiviteit en het verloop beschrijft, voorziet in de instructie om de activiteit op te starten, te draaien en af te ronden en een taakverdeling en planning bevat.</t>
  </si>
  <si>
    <t>Ik stel een draaiboek op dat duidelijk en gedetailleerd de beweeg- of sportactiviteit en het verloop beschrijft.</t>
  </si>
  <si>
    <t>Ik stel een draaiboek op dat de beweeg- of sportactiviteit en het verloop beschrijft.</t>
  </si>
  <si>
    <t>Voert op gedegen wijze een voorbereid plan van aanpak uit.</t>
  </si>
  <si>
    <t>Ik tref praktische voorbereidingen om de activiteit te starten. Zo ben ik op tijd aanwezig, instrueer ik eventeuele betrokkenen en zorg ik dat de organisatie staat. Net voor de start van de activiteit ontvang en instrueer ik de deelnemers op basis van het plan van aanpak. Tijdens de activiteit voer ik het plan van aanpak uit en speel ik snel en adequaat in op onverwachte situaties. Ik bedank aan het einde van de activiteit de deelnemers en de betrokkenen waarbij ik een koppeling maak met het doel van de activiteit.</t>
  </si>
  <si>
    <t>Ik tref praktische voorbereidingen om de activiteit te starten. Net voor de start van de activiteit ontvang en instrueer ik de deelnemers op basis van het plan van aanpak. Tijdens de activiteit voer ik het plan van aanpak uit. Ik bedank aan het einde van de activiteit de deelnemers en de betrokkenen waarbij ik een koppeling maak met het doel van de activiteit.</t>
  </si>
  <si>
    <t>Ik tref praktische voorbereidingen om de activiteit te starten. Net voor de start van de activiteit ontvang en informeer ik de deelnemers op basis van het plan van aanpak. Tijdens de activiteit voer ik het plan van aanpak uit. Ik bedank aan het einde van de activiteit de deelnemers.</t>
  </si>
  <si>
    <t>Ik voer een activiteit uit.</t>
  </si>
  <si>
    <t>Deelt aan betrokkene aanbevelingen van de effectiviteit van een beweeg- of sportactiviteit.</t>
  </si>
  <si>
    <t>Ik deel op basis van een evaluatie, een observatie, interview of ander instrument de opbrengsten van de activiteit met verschillende betrokkenen en zet dit af tegen het doel van de activiteit. Ik beschrijf of benoem concrete succescriteria en haalbare aanbevelingen en ben daarmee volledig en compleet.</t>
  </si>
  <si>
    <t xml:space="preserve">Ik deel op basis van een evaluatie, een observatie, interview of ander instrument de opbrengsten van de activiteit met verschillende betrokkenen en zet dit af tegen het doel van de activiteit. Ik beschrijf of benoem concrete succescriteria en haalbare aanbevelingen. </t>
  </si>
  <si>
    <t xml:space="preserve">Ik deel op basis van een evaluatie, een observatie, interview of ander instrument de opbrengsten van de activiteit met verschillende betrokkenen. Ik beschrijf of benoem  succescriteria en aanbevelingen. </t>
  </si>
  <si>
    <t>Ik deel op basis van een evaluatie, een observatie, interview of ander instrument de opbrengsten van de activiteit met verschillende betrokkenen.</t>
  </si>
  <si>
    <t>Begeleidt op passende wijze aspirant trainer-coaches</t>
  </si>
  <si>
    <t>Ik begeleid trainer coaches tijdens mijn lessen door mijn communicatie op hen af te stemmen. Ik informeer hen over de inhoud van de activiteit en stuur hen gedurende de training aan. In mijn begeleiding heb ik oog voor de functionele en de persoonlijke kant van de aspirant trainer-coach. Ik geef hem/haar gerichte feedack en maak gebruik van de input van hen bij het evaluatieproces van de training.</t>
  </si>
  <si>
    <t>Ik begeleid trainer coaches tijdens mijn lessen door mijn communicatie op hen af te stemmen. Ik informeer hen over de inhoud van de activiteit en stuur hen gedurende de training aan.Ik maak gebruik van de input van hen bij het evaluatieproces van de training.</t>
  </si>
  <si>
    <t>Ik begeleid trainer coaches tijdens mijn lessen door mijn communicatie op hen af te stemmen. Ik informeer hen over de inhoud van de activiteit en stuur hen gedurende de training aan.</t>
  </si>
  <si>
    <t>Ik begeleid trainer coaches tijdens mijn lessen door de inhoud van de training met hen af te stemmen.</t>
  </si>
  <si>
    <t>Monitort de voortgang en (psycho)motorische, sociaal emotionele en cognitieve ontwikkeling van sporters als onderdeel van het trainingsproces.</t>
  </si>
  <si>
    <t xml:space="preserve">Ik monitor de voortgang van sporters door structureel de vorderingen bij te houden. Ik richt me op de brede ontwikkeling van de sporter. Ik maak hiervoor gebruik van gestandaardiseerde normen en pas deze aan op de specifieke kenmerken van mijn sporters. Op ieder moment kan ik de vorderingen van de sporters of het team tonen en ik gebruik de vorderingen om mijn trainingsprogramma bij te stellen en te verbeteren. </t>
  </si>
  <si>
    <t xml:space="preserve">Ik monitor de voortgang van sporters door structureel de vorderingen bij te houden. Ik richt me op de brede ontwikkeling van de sporter. Op ieder moment kan ik de vorderingen van de sporters of het team tonen en ik gebruik de vorderingen om mijn trainingsprogramma bij te stellen en te verbeteren. </t>
  </si>
  <si>
    <t xml:space="preserve">Ik monitor de voortgang van sporters door structureel de vorderingen bij te houden. Ik gebruik de vorderingen om mijn trainingsprogramma bij te stellen en te verbeteren. </t>
  </si>
  <si>
    <t xml:space="preserve">Ik monitor de voortgang van sporters. </t>
  </si>
  <si>
    <t>Reflecteert systematisch op op eigen ontwikkeling als trainer coach</t>
  </si>
  <si>
    <t>Ik hou een logboek bij waarin ik systematisch beschrijf wat mijn leerervaringen gedurende het opleidingsprogramma zijn en hoe ik mijzelf als beginnend trainer-coach zichtbaar ontwikkel op technisch en pedagogisch gebied. De manier waarop ik mijn reflecties beschrijf is duidelijk, overizchtelijk en compleet. Het logboek bevat een duidelijke startsituatie met een uiteenzetting van leervragen/leerdoelen en is  daarnaast gelinkt aan de inhoud van de cursus. Het maakt de verschillende reflectiemomenten en de -opbrengsten duidelijk. Dat doe ik door termijnreflecties te beschrijven.</t>
  </si>
  <si>
    <t xml:space="preserve">Ik hou een logboek bij waarin ik systematisch beschrijf wat mijn leerervaringen gedurende het opleidingsprogramma zijn en hoe ik mijzelf als beginnend trainer-coach zichtbaar ontwikkel. De manier waarop ik mijn reflecties beschrijf is duidelijk en overizchtelijk. Het logboek bevat een startsituatie met een uiteenzetting van leervragen/leerdoelen en is  daarnaast gelinkt aan de inhoud van de cursus. Het maakt de verschillende reflectiemomenten en de -opbrengsten duidelijk. </t>
  </si>
  <si>
    <t xml:space="preserve">Ik hou een logboek bij waarin ik  beschrijf wat mijn leerervaringen gedurende het opleidingsprogramma zijn en hoe ik mijzelf als beginnend trainer-coach ontwikkel. Het logboek bevat een startsituatie met een uiteenzetting van leervragen/leerdoelen. Het maakt de verschillende reflectiemomenten en de -opbrengsten duidelijk. </t>
  </si>
  <si>
    <t>Ik beschrijf m.b.v. een logboek de leerervaringen die ik heb opgedaan.</t>
  </si>
  <si>
    <t>Vergroot eigen deskundigheid door inzicht te verschaffen in de eigen professionele ontwikkeling</t>
  </si>
  <si>
    <t xml:space="preserve">Ik maak mijn professionele ontwikkeling als trainer coach duidelijk door gedurende het opleidingstraject meermaals feedback te verzamelen over mijn pedagogisch-didactisch handelen uit verschillende bronnen. Ik observeer hoe experts trainingen verzorgen. Ik  leg verslag van de leeropbrengsten van mijn observatie. Samen met de reflectie op de feedback onderbouw ik mijn professionele ontwikkeling. De onderbouwing is treffend en authentiek.  </t>
  </si>
  <si>
    <t>Ik maak mijn professionele ontwikkeling als trainer coach duidelijk door gedurende het opleidingstraject meermaals feedback te verzamelen over mijn pedagogisch-didactisch handelen uit een bron. Ik observeer hoe een expert trainingen verzorgt. Ik  leg verslag van de leeropbrengsten van mijn observatie. Samen met de reflectie op de feedback onderbouw ik mijn professionele ontwikkeling.</t>
  </si>
  <si>
    <t>Ik maak mijn professionele ontwikkeling als trainer coach duidelijk door gedurende het opleidingstraject feedback te verzamelen over mijn pedagogisch-didactisch handelen uit een bron. Met de reflectie op de feedback licht ik mijn professionele ontwikkeling toe.</t>
  </si>
  <si>
    <t>Ik maak mijn ontwikkeling als trainer coach zichtbaar.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</si>
</sst>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b/>
      <sz val="11"/>
      <color theme="1"/>
      <name val="Calibri"/>
      <family val="2"/>
      <scheme val="minor"/>
    </font>
    <font>
      <b/>
      <sz val="11"/>
      <color indexed="8"/>
      <name val="Calibri"/>
      <family val="2"/>
      <scheme val="minor"/>
    </font>
    <font>
      <sz val="9"/>
      <color theme="1"/>
      <name val="Calibri Light"/>
      <family val="2"/>
      <scheme val="major"/>
    </font>
    <font>
      <b/>
      <sz val="9"/>
      <color theme="1"/>
      <name val="Calibri Light"/>
      <family val="2"/>
      <scheme val="major"/>
    </font>
    <font>
      <sz val="9"/>
      <color rgb="FF000000"/>
      <name val="Calibri Light"/>
      <family val="2"/>
      <scheme val="major"/>
    </font>
    <font>
      <sz val="11"/>
      <color theme="1"/>
      <name val="Calibri Light"/>
      <family val="2"/>
      <scheme val="major"/>
    </font>
    <font>
      <b/>
      <sz val="11"/>
      <color theme="1"/>
      <name val="Calibri Light"/>
      <family val="2"/>
      <scheme val="major"/>
    </font>
    <font>
      <sz val="11"/>
      <color rgb="FF000000"/>
      <name val="Calibri Light"/>
      <family val="2"/>
      <scheme val="major"/>
    </font>
    <font>
      <b/>
      <sz val="16"/>
      <color theme="1"/>
      <name val="Calibri"/>
      <family val="2"/>
      <scheme val="minor"/>
    </font>
    <font>
      <i/>
      <sz val="11"/>
      <color theme="1"/>
      <name val="Calibri Light"/>
      <family val="2"/>
      <scheme val="major"/>
    </font>
    <font>
      <b/>
      <sz val="16"/>
      <color rgb="FFFF0000"/>
      <name val="Calibri"/>
      <family val="2"/>
      <scheme val="minor"/>
    </font>
    <font>
      <sz val="11"/>
      <name val="Calibri Light"/>
      <family val="2"/>
      <scheme val="major"/>
    </font>
    <font>
      <b/>
      <sz val="11"/>
      <name val="Calibri Light"/>
      <family val="2"/>
      <scheme val="major"/>
    </font>
    <font>
      <i/>
      <sz val="11"/>
      <color theme="1"/>
      <name val="Calibri"/>
      <family val="2"/>
      <scheme val="minor"/>
    </font>
    <font>
      <sz val="11"/>
      <color rgb="FF000000"/>
      <name val="Calibri Light"/>
      <scheme val="major"/>
    </font>
    <font>
      <sz val="11"/>
      <color rgb="FF000000"/>
      <name val="Calibri Light"/>
    </font>
    <font>
      <b/>
      <sz val="11"/>
      <color rgb="FF000000"/>
      <name val="Calibri Light"/>
      <scheme val="major"/>
    </font>
    <font>
      <b/>
      <sz val="11"/>
      <color rgb="FF000000"/>
      <name val="Calibri Light"/>
    </font>
    <font>
      <b/>
      <sz val="11"/>
      <color rgb="FF000000"/>
      <name val="Calibri Light"/>
      <family val="2"/>
      <scheme val="major"/>
    </font>
    <font>
      <sz val="11"/>
      <color rgb="FF000000"/>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9C9C9"/>
        <bgColor indexed="64"/>
      </patternFill>
    </fill>
    <fill>
      <patternFill patternType="solid">
        <fgColor theme="4" tint="0.59999389629810485"/>
        <bgColor indexed="64"/>
      </patternFill>
    </fill>
    <fill>
      <patternFill patternType="solid">
        <fgColor theme="8" tint="0.39997558519241921"/>
        <bgColor indexed="64"/>
      </patternFill>
    </fill>
  </fills>
  <borders count="41">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medium">
        <color indexed="64"/>
      </left>
      <right/>
      <top/>
      <bottom style="thin">
        <color indexed="64"/>
      </bottom>
      <diagonal/>
    </border>
    <border>
      <left style="thin">
        <color auto="1"/>
      </left>
      <right style="thin">
        <color auto="1"/>
      </right>
      <top/>
      <bottom style="medium">
        <color indexed="64"/>
      </bottom>
      <diagonal/>
    </border>
    <border>
      <left style="thin">
        <color auto="1"/>
      </left>
      <right style="thin">
        <color auto="1"/>
      </right>
      <top/>
      <bottom style="thin">
        <color auto="1"/>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74">
    <xf numFmtId="0" fontId="0" fillId="0" borderId="0" xfId="0"/>
    <xf numFmtId="0" fontId="2" fillId="0" borderId="0" xfId="0" applyFont="1"/>
    <xf numFmtId="0" fontId="3" fillId="0" borderId="0" xfId="0" applyFont="1" applyAlignment="1">
      <alignment vertical="top" wrapText="1"/>
    </xf>
    <xf numFmtId="0" fontId="5" fillId="0" borderId="0" xfId="0" applyFont="1" applyAlignment="1">
      <alignment vertical="top" wrapText="1"/>
    </xf>
    <xf numFmtId="0" fontId="3" fillId="0" borderId="0" xfId="0" applyFont="1" applyAlignment="1">
      <alignment wrapText="1"/>
    </xf>
    <xf numFmtId="0" fontId="3" fillId="0" borderId="7" xfId="0" applyFont="1" applyBorder="1" applyAlignment="1">
      <alignment vertical="top"/>
    </xf>
    <xf numFmtId="0" fontId="3" fillId="0" borderId="8"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11" xfId="0" applyFont="1" applyBorder="1" applyAlignment="1">
      <alignment vertical="top" wrapText="1"/>
    </xf>
    <xf numFmtId="0" fontId="4" fillId="2" borderId="12" xfId="0" applyFont="1" applyFill="1" applyBorder="1" applyAlignment="1">
      <alignment vertical="top"/>
    </xf>
    <xf numFmtId="0" fontId="4" fillId="2" borderId="13" xfId="0" applyFont="1" applyFill="1" applyBorder="1" applyAlignment="1">
      <alignment vertical="top"/>
    </xf>
    <xf numFmtId="0" fontId="4" fillId="2" borderId="14" xfId="0" applyFont="1" applyFill="1" applyBorder="1" applyAlignment="1">
      <alignment vertical="top"/>
    </xf>
    <xf numFmtId="0" fontId="3" fillId="0" borderId="4" xfId="0" applyFont="1" applyBorder="1" applyAlignment="1">
      <alignment vertical="top"/>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horizontal="left" vertical="top" wrapText="1"/>
    </xf>
    <xf numFmtId="0" fontId="3" fillId="0" borderId="12" xfId="0" applyFont="1" applyBorder="1" applyAlignment="1">
      <alignment vertical="top"/>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3" borderId="7" xfId="0" applyFont="1" applyFill="1" applyBorder="1" applyAlignment="1">
      <alignment vertical="top"/>
    </xf>
    <xf numFmtId="0" fontId="3" fillId="3" borderId="0" xfId="0" applyFont="1" applyFill="1" applyAlignment="1">
      <alignment vertical="top" wrapText="1"/>
    </xf>
    <xf numFmtId="0" fontId="3" fillId="3" borderId="8" xfId="0" applyFont="1" applyFill="1" applyBorder="1" applyAlignment="1">
      <alignment vertical="top" wrapText="1"/>
    </xf>
    <xf numFmtId="0" fontId="3" fillId="3" borderId="4" xfId="0" applyFont="1" applyFill="1" applyBorder="1" applyAlignment="1">
      <alignment vertical="top"/>
    </xf>
    <xf numFmtId="0" fontId="3" fillId="3" borderId="5" xfId="0" applyFont="1" applyFill="1" applyBorder="1" applyAlignment="1">
      <alignment vertical="top" wrapText="1"/>
    </xf>
    <xf numFmtId="0" fontId="3" fillId="3" borderId="5" xfId="0" applyFont="1" applyFill="1" applyBorder="1" applyAlignment="1">
      <alignment horizontal="left" vertical="top" wrapText="1"/>
    </xf>
    <xf numFmtId="0" fontId="3" fillId="3" borderId="6" xfId="0" applyFont="1" applyFill="1" applyBorder="1" applyAlignment="1">
      <alignment vertical="top" wrapText="1"/>
    </xf>
    <xf numFmtId="0" fontId="3" fillId="3" borderId="9" xfId="0" applyFont="1" applyFill="1" applyBorder="1" applyAlignment="1">
      <alignment vertical="top"/>
    </xf>
    <xf numFmtId="0" fontId="3" fillId="3" borderId="10" xfId="0" applyFont="1" applyFill="1" applyBorder="1" applyAlignment="1">
      <alignmen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vertical="top" wrapText="1"/>
    </xf>
    <xf numFmtId="0" fontId="0" fillId="0" borderId="6" xfId="0" applyBorder="1"/>
    <xf numFmtId="0" fontId="0" fillId="0" borderId="8" xfId="0" applyBorder="1"/>
    <xf numFmtId="0" fontId="0" fillId="0" borderId="10" xfId="0" applyBorder="1"/>
    <xf numFmtId="0" fontId="0" fillId="0" borderId="11" xfId="0" applyBorder="1"/>
    <xf numFmtId="0" fontId="1" fillId="0" borderId="0" xfId="0" applyFont="1"/>
    <xf numFmtId="0" fontId="0" fillId="0" borderId="8" xfId="0" applyBorder="1" applyAlignment="1">
      <alignment horizontal="center" vertical="center"/>
    </xf>
    <xf numFmtId="0" fontId="6" fillId="0" borderId="5" xfId="0" applyFont="1" applyBorder="1"/>
    <xf numFmtId="0" fontId="7" fillId="0" borderId="5" xfId="0" applyFont="1" applyBorder="1" applyAlignment="1">
      <alignment horizontal="center" vertical="center"/>
    </xf>
    <xf numFmtId="1" fontId="7" fillId="4" borderId="6" xfId="0" applyNumberFormat="1" applyFont="1" applyFill="1" applyBorder="1" applyAlignment="1">
      <alignment horizontal="center" vertical="center" wrapText="1"/>
    </xf>
    <xf numFmtId="0" fontId="6" fillId="0" borderId="10" xfId="0" applyFont="1" applyBorder="1" applyAlignment="1">
      <alignment vertical="center"/>
    </xf>
    <xf numFmtId="9" fontId="6" fillId="0" borderId="10" xfId="0" applyNumberFormat="1" applyFont="1" applyBorder="1" applyAlignment="1">
      <alignment horizontal="center" vertical="center"/>
    </xf>
    <xf numFmtId="164" fontId="7" fillId="4" borderId="11" xfId="0" applyNumberFormat="1" applyFont="1" applyFill="1" applyBorder="1" applyAlignment="1">
      <alignment horizontal="center" vertical="center" wrapText="1"/>
    </xf>
    <xf numFmtId="0" fontId="6" fillId="0" borderId="0" xfId="0" applyFont="1" applyAlignment="1">
      <alignment horizontal="left" vertical="top"/>
    </xf>
    <xf numFmtId="0" fontId="7" fillId="2" borderId="5" xfId="0" applyFont="1" applyFill="1" applyBorder="1" applyAlignment="1">
      <alignment horizontal="center" vertical="center" wrapText="1"/>
    </xf>
    <xf numFmtId="164" fontId="7" fillId="2" borderId="10" xfId="0" applyNumberFormat="1" applyFont="1" applyFill="1" applyBorder="1" applyAlignment="1">
      <alignment horizontal="center" vertical="center"/>
    </xf>
    <xf numFmtId="0" fontId="0" fillId="0" borderId="5" xfId="0" applyBorder="1"/>
    <xf numFmtId="0" fontId="0" fillId="0" borderId="7" xfId="0" applyBorder="1"/>
    <xf numFmtId="0" fontId="1" fillId="0" borderId="7" xfId="0" applyFont="1" applyBorder="1"/>
    <xf numFmtId="0" fontId="1" fillId="0" borderId="9" xfId="0" applyFont="1" applyBorder="1"/>
    <xf numFmtId="0" fontId="6" fillId="0" borderId="15" xfId="0" applyFont="1" applyBorder="1" applyAlignment="1">
      <alignment horizontal="center" vertical="center" wrapText="1"/>
    </xf>
    <xf numFmtId="0" fontId="7" fillId="2" borderId="0" xfId="0" applyFont="1" applyFill="1" applyAlignment="1">
      <alignment horizontal="center" vertical="center" wrapText="1"/>
    </xf>
    <xf numFmtId="0" fontId="6" fillId="0" borderId="0" xfId="0" applyFont="1"/>
    <xf numFmtId="0" fontId="7" fillId="0" borderId="0" xfId="0" applyFont="1" applyAlignment="1">
      <alignment horizontal="center" vertical="center"/>
    </xf>
    <xf numFmtId="1" fontId="7" fillId="4" borderId="8" xfId="0" applyNumberFormat="1" applyFont="1" applyFill="1" applyBorder="1" applyAlignment="1">
      <alignment horizontal="center" vertical="center" wrapText="1"/>
    </xf>
    <xf numFmtId="0" fontId="9" fillId="0" borderId="4" xfId="0" applyFont="1" applyBorder="1"/>
    <xf numFmtId="9" fontId="0" fillId="0" borderId="5" xfId="0" applyNumberFormat="1" applyBorder="1"/>
    <xf numFmtId="0" fontId="0" fillId="0" borderId="5" xfId="0" applyBorder="1" applyAlignment="1">
      <alignment horizontal="left" vertical="center" indent="2"/>
    </xf>
    <xf numFmtId="0" fontId="0" fillId="0" borderId="0" xfId="0" applyAlignment="1">
      <alignment horizontal="left" vertical="center" indent="2"/>
    </xf>
    <xf numFmtId="0" fontId="1" fillId="0" borderId="0" xfId="0" applyFont="1" applyAlignment="1">
      <alignment horizontal="right"/>
    </xf>
    <xf numFmtId="0" fontId="6" fillId="2" borderId="20" xfId="0" applyFont="1" applyFill="1" applyBorder="1" applyAlignment="1">
      <alignment horizontal="left" vertical="top"/>
    </xf>
    <xf numFmtId="0" fontId="6" fillId="2" borderId="17" xfId="0" applyFont="1" applyFill="1" applyBorder="1" applyAlignment="1">
      <alignment vertical="top" wrapText="1"/>
    </xf>
    <xf numFmtId="0" fontId="6" fillId="2" borderId="21" xfId="0" applyFont="1" applyFill="1" applyBorder="1" applyAlignment="1">
      <alignment horizontal="left" vertical="top"/>
    </xf>
    <xf numFmtId="0" fontId="6" fillId="2" borderId="20" xfId="0" applyFont="1" applyFill="1" applyBorder="1" applyAlignment="1">
      <alignment vertical="top"/>
    </xf>
    <xf numFmtId="0" fontId="6" fillId="0" borderId="16" xfId="0" applyFont="1" applyBorder="1" applyAlignment="1">
      <alignment horizontal="center" vertical="center"/>
    </xf>
    <xf numFmtId="0" fontId="6" fillId="0" borderId="25" xfId="0" applyFont="1" applyBorder="1" applyAlignment="1">
      <alignment horizontal="center" vertical="center"/>
    </xf>
    <xf numFmtId="0" fontId="7" fillId="2" borderId="5"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19" xfId="0" applyFont="1" applyFill="1" applyBorder="1" applyAlignment="1">
      <alignment vertical="center"/>
    </xf>
    <xf numFmtId="0" fontId="7" fillId="2" borderId="28" xfId="0" applyFont="1" applyFill="1" applyBorder="1" applyAlignment="1">
      <alignment vertical="center"/>
    </xf>
    <xf numFmtId="0" fontId="7" fillId="2" borderId="2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8" xfId="0" applyFont="1" applyFill="1" applyBorder="1" applyAlignment="1">
      <alignment horizontal="center" vertical="center"/>
    </xf>
    <xf numFmtId="0" fontId="6" fillId="2" borderId="1" xfId="0" applyFont="1" applyFill="1" applyBorder="1" applyAlignment="1">
      <alignment vertical="top" wrapText="1"/>
    </xf>
    <xf numFmtId="0" fontId="7" fillId="2" borderId="30" xfId="0" applyFont="1" applyFill="1" applyBorder="1" applyAlignment="1">
      <alignment vertical="center"/>
    </xf>
    <xf numFmtId="0" fontId="7" fillId="5" borderId="18" xfId="0" applyFont="1" applyFill="1" applyBorder="1" applyAlignment="1">
      <alignment vertical="center"/>
    </xf>
    <xf numFmtId="0" fontId="6" fillId="0" borderId="15" xfId="0" applyFont="1" applyBorder="1" applyAlignment="1">
      <alignment vertical="top" wrapText="1"/>
    </xf>
    <xf numFmtId="0" fontId="7" fillId="2" borderId="19" xfId="0" applyFont="1" applyFill="1" applyBorder="1" applyAlignment="1">
      <alignment horizontal="left" vertical="top"/>
    </xf>
    <xf numFmtId="0" fontId="7" fillId="2" borderId="22" xfId="0" applyFont="1" applyFill="1" applyBorder="1" applyAlignment="1">
      <alignment horizontal="left" vertical="top"/>
    </xf>
    <xf numFmtId="0" fontId="7" fillId="2" borderId="23" xfId="0" applyFont="1" applyFill="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9" xfId="0" applyFont="1" applyBorder="1" applyAlignment="1">
      <alignment horizontal="right" vertical="top" wrapText="1"/>
    </xf>
    <xf numFmtId="0" fontId="6" fillId="0" borderId="10" xfId="0" applyFont="1" applyBorder="1" applyAlignment="1">
      <alignment horizontal="right" vertical="top" wrapText="1"/>
    </xf>
    <xf numFmtId="0" fontId="7" fillId="0" borderId="0" xfId="0" applyFont="1" applyAlignment="1">
      <alignment horizontal="right" vertical="center" wrapText="1"/>
    </xf>
    <xf numFmtId="0" fontId="7" fillId="0" borderId="10" xfId="0" applyFont="1" applyBorder="1" applyAlignment="1">
      <alignment horizontal="right" vertical="center" wrapText="1"/>
    </xf>
    <xf numFmtId="0" fontId="7" fillId="0" borderId="7" xfId="0" applyFont="1" applyBorder="1" applyAlignment="1">
      <alignment horizontal="right" vertical="center" wrapText="1"/>
    </xf>
    <xf numFmtId="0" fontId="6" fillId="0" borderId="17" xfId="0" applyFont="1" applyBorder="1" applyAlignment="1">
      <alignment vertical="top" wrapText="1"/>
    </xf>
    <xf numFmtId="0" fontId="6" fillId="0" borderId="17" xfId="0" applyFont="1" applyBorder="1" applyAlignment="1">
      <alignment horizontal="center" vertical="center" wrapText="1"/>
    </xf>
    <xf numFmtId="0" fontId="7" fillId="2" borderId="33" xfId="0" applyFont="1" applyFill="1" applyBorder="1" applyAlignment="1">
      <alignment horizontal="center" vertical="center"/>
    </xf>
    <xf numFmtId="0" fontId="7" fillId="2" borderId="18" xfId="0" applyFont="1" applyFill="1" applyBorder="1" applyAlignment="1">
      <alignment horizontal="center" vertical="center"/>
    </xf>
    <xf numFmtId="0" fontId="6" fillId="0" borderId="3" xfId="0" applyFont="1" applyBorder="1" applyAlignment="1">
      <alignment horizontal="left" vertical="top" wrapText="1"/>
    </xf>
    <xf numFmtId="0" fontId="6" fillId="0" borderId="3" xfId="0" applyFont="1" applyBorder="1" applyAlignment="1">
      <alignment vertical="top" wrapText="1"/>
    </xf>
    <xf numFmtId="0" fontId="6" fillId="0" borderId="34" xfId="0" applyFont="1" applyBorder="1" applyAlignment="1">
      <alignment vertical="top" wrapText="1"/>
    </xf>
    <xf numFmtId="0" fontId="7" fillId="2" borderId="31" xfId="0" applyFont="1" applyFill="1" applyBorder="1" applyAlignment="1">
      <alignment horizontal="center" vertical="center"/>
    </xf>
    <xf numFmtId="0" fontId="0" fillId="6" borderId="31" xfId="0" applyFill="1" applyBorder="1" applyAlignment="1">
      <alignment vertical="top" wrapText="1"/>
    </xf>
    <xf numFmtId="0" fontId="0" fillId="6" borderId="31" xfId="0" applyFill="1" applyBorder="1" applyAlignment="1">
      <alignment horizontal="left" vertical="top" wrapText="1"/>
    </xf>
    <xf numFmtId="0" fontId="0" fillId="6" borderId="32" xfId="0" applyFill="1" applyBorder="1" applyAlignment="1">
      <alignment horizontal="left" vertical="top" wrapText="1"/>
    </xf>
    <xf numFmtId="0" fontId="6" fillId="0" borderId="8" xfId="0" applyFont="1" applyBorder="1" applyAlignment="1">
      <alignment horizontal="left" vertical="top"/>
    </xf>
    <xf numFmtId="9" fontId="0" fillId="0" borderId="0" xfId="0" applyNumberFormat="1"/>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2" borderId="15" xfId="0" applyFont="1" applyFill="1" applyBorder="1" applyAlignment="1">
      <alignment vertical="top"/>
    </xf>
    <xf numFmtId="0" fontId="7" fillId="0" borderId="5" xfId="0" applyFont="1" applyBorder="1" applyAlignment="1">
      <alignment horizontal="right" vertical="center" wrapText="1"/>
    </xf>
    <xf numFmtId="0" fontId="6" fillId="0" borderId="35" xfId="0" applyFont="1" applyBorder="1" applyAlignment="1">
      <alignment vertical="top" wrapText="1"/>
    </xf>
    <xf numFmtId="0" fontId="6" fillId="2" borderId="36" xfId="0" applyFont="1" applyFill="1" applyBorder="1" applyAlignment="1">
      <alignment horizontal="left" vertical="top"/>
    </xf>
    <xf numFmtId="0" fontId="6" fillId="0" borderId="37" xfId="0" applyFont="1" applyBorder="1" applyAlignment="1">
      <alignment vertical="top" wrapText="1"/>
    </xf>
    <xf numFmtId="0" fontId="6" fillId="0" borderId="15" xfId="0" applyFont="1" applyBorder="1" applyAlignment="1">
      <alignment horizontal="left" vertical="top"/>
    </xf>
    <xf numFmtId="0" fontId="7" fillId="0" borderId="4" xfId="0" applyFont="1" applyBorder="1" applyAlignment="1">
      <alignment horizontal="left" vertical="center"/>
    </xf>
    <xf numFmtId="0" fontId="7" fillId="0" borderId="9" xfId="0" applyFont="1" applyBorder="1" applyAlignment="1">
      <alignment horizontal="left" vertical="top"/>
    </xf>
    <xf numFmtId="1" fontId="7" fillId="2" borderId="10" xfId="0" applyNumberFormat="1" applyFont="1" applyFill="1" applyBorder="1" applyAlignment="1">
      <alignment horizontal="center" vertical="center"/>
    </xf>
    <xf numFmtId="0" fontId="6" fillId="0" borderId="31" xfId="0" applyFont="1" applyBorder="1" applyAlignment="1">
      <alignment vertical="top" wrapText="1"/>
    </xf>
    <xf numFmtId="0" fontId="8" fillId="0" borderId="31" xfId="0" applyFont="1" applyBorder="1" applyAlignment="1">
      <alignment vertical="top" wrapText="1"/>
    </xf>
    <xf numFmtId="0" fontId="6" fillId="0" borderId="25" xfId="0" applyFont="1" applyBorder="1" applyAlignment="1">
      <alignment vertical="top" wrapText="1"/>
    </xf>
    <xf numFmtId="0" fontId="7" fillId="2" borderId="22" xfId="0" applyFont="1" applyFill="1" applyBorder="1" applyAlignment="1">
      <alignment vertical="center"/>
    </xf>
    <xf numFmtId="0" fontId="0" fillId="0" borderId="4" xfId="0" applyBorder="1"/>
    <xf numFmtId="0" fontId="0" fillId="0" borderId="9" xfId="0" applyBorder="1"/>
    <xf numFmtId="0" fontId="6" fillId="7" borderId="2" xfId="0" applyFont="1" applyFill="1" applyBorder="1" applyAlignment="1">
      <alignment vertical="top" wrapText="1"/>
    </xf>
    <xf numFmtId="0" fontId="12" fillId="0" borderId="26" xfId="0" applyFont="1" applyBorder="1" applyAlignment="1">
      <alignment vertical="top" wrapText="1"/>
    </xf>
    <xf numFmtId="0" fontId="0" fillId="0" borderId="38" xfId="0" applyBorder="1" applyAlignment="1">
      <alignment horizontal="left" vertical="top" wrapText="1"/>
    </xf>
    <xf numFmtId="0" fontId="0" fillId="0" borderId="38" xfId="0" applyBorder="1"/>
    <xf numFmtId="0" fontId="9" fillId="4" borderId="31" xfId="0" applyFont="1" applyFill="1" applyBorder="1"/>
    <xf numFmtId="0" fontId="0" fillId="4" borderId="31" xfId="0" applyFill="1" applyBorder="1"/>
    <xf numFmtId="0" fontId="6" fillId="0" borderId="15" xfId="0" applyFont="1" applyBorder="1" applyAlignment="1">
      <alignment horizontal="left" vertical="top" wrapText="1"/>
    </xf>
    <xf numFmtId="0" fontId="6" fillId="0" borderId="32" xfId="0" applyFont="1" applyBorder="1" applyAlignment="1">
      <alignment vertical="top" wrapText="1"/>
    </xf>
    <xf numFmtId="0" fontId="6" fillId="0" borderId="38" xfId="0" applyFont="1" applyBorder="1" applyAlignment="1">
      <alignment vertical="top" wrapText="1"/>
    </xf>
    <xf numFmtId="0" fontId="7" fillId="2" borderId="12" xfId="0" applyFont="1" applyFill="1" applyBorder="1" applyAlignment="1">
      <alignment vertical="center"/>
    </xf>
    <xf numFmtId="0" fontId="7" fillId="5" borderId="13" xfId="0" applyFont="1" applyFill="1" applyBorder="1" applyAlignment="1">
      <alignment vertical="center"/>
    </xf>
    <xf numFmtId="0" fontId="7" fillId="2" borderId="13"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6" fillId="0" borderId="15" xfId="0" applyFont="1" applyBorder="1" applyAlignment="1">
      <alignment horizontal="center" vertical="center"/>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31" xfId="0" applyFont="1" applyFill="1" applyBorder="1" applyAlignment="1">
      <alignment horizontal="center" vertical="center" wrapText="1"/>
    </xf>
    <xf numFmtId="0" fontId="9" fillId="0" borderId="7" xfId="0" applyFont="1" applyBorder="1"/>
    <xf numFmtId="0" fontId="0" fillId="0" borderId="12" xfId="0" applyBorder="1"/>
    <xf numFmtId="0" fontId="14" fillId="0" borderId="7" xfId="0" applyFont="1" applyBorder="1"/>
    <xf numFmtId="164" fontId="0" fillId="0" borderId="6" xfId="0" applyNumberFormat="1" applyBorder="1"/>
    <xf numFmtId="164" fontId="0" fillId="0" borderId="8" xfId="0" applyNumberFormat="1" applyBorder="1"/>
    <xf numFmtId="164" fontId="0" fillId="0" borderId="14" xfId="0" applyNumberFormat="1" applyBorder="1"/>
    <xf numFmtId="164" fontId="0" fillId="0" borderId="11" xfId="0" applyNumberFormat="1" applyBorder="1"/>
    <xf numFmtId="0" fontId="12" fillId="0" borderId="38" xfId="0" applyFont="1" applyBorder="1" applyAlignment="1">
      <alignment vertical="top" wrapText="1"/>
    </xf>
    <xf numFmtId="0" fontId="15" fillId="0" borderId="27" xfId="0" applyFont="1" applyBorder="1" applyAlignment="1">
      <alignment vertical="top" wrapText="1"/>
    </xf>
    <xf numFmtId="0" fontId="16" fillId="0" borderId="27" xfId="0" applyFont="1" applyBorder="1" applyAlignment="1">
      <alignment vertical="top" wrapText="1"/>
    </xf>
    <xf numFmtId="0" fontId="15" fillId="0" borderId="3" xfId="0" applyFont="1" applyBorder="1" applyAlignment="1">
      <alignment horizontal="left" vertical="top" wrapText="1"/>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6" fillId="0" borderId="9" xfId="0" applyFont="1" applyBorder="1" applyAlignment="1">
      <alignment horizontal="right" vertical="top" wrapText="1"/>
    </xf>
    <xf numFmtId="0" fontId="6" fillId="0" borderId="10" xfId="0" applyFont="1" applyBorder="1" applyAlignment="1">
      <alignment horizontal="right" vertical="top" wrapText="1"/>
    </xf>
    <xf numFmtId="0" fontId="7" fillId="0" borderId="10" xfId="0" applyFont="1" applyBorder="1" applyAlignment="1">
      <alignment horizontal="right" vertical="center" wrapText="1"/>
    </xf>
    <xf numFmtId="0" fontId="7" fillId="2" borderId="19" xfId="0" applyFont="1" applyFill="1" applyBorder="1" applyAlignment="1">
      <alignment horizontal="left" vertical="top"/>
    </xf>
    <xf numFmtId="0" fontId="7" fillId="2" borderId="22" xfId="0" applyFont="1" applyFill="1" applyBorder="1" applyAlignment="1">
      <alignment horizontal="left" vertical="top"/>
    </xf>
    <xf numFmtId="0" fontId="7" fillId="2" borderId="23" xfId="0" applyFont="1" applyFill="1" applyBorder="1" applyAlignment="1">
      <alignment horizontal="left" vertical="top"/>
    </xf>
    <xf numFmtId="0" fontId="7" fillId="0" borderId="0" xfId="0" applyFont="1" applyAlignment="1">
      <alignment horizontal="right" vertical="center" wrapText="1"/>
    </xf>
    <xf numFmtId="0" fontId="7" fillId="0" borderId="7" xfId="0" applyFont="1" applyBorder="1" applyAlignment="1">
      <alignment horizontal="right" vertical="center" wrapText="1"/>
    </xf>
    <xf numFmtId="0" fontId="15" fillId="0" borderId="38" xfId="0" applyFont="1" applyBorder="1" applyAlignment="1">
      <alignment vertical="top" wrapText="1"/>
    </xf>
    <xf numFmtId="0" fontId="8" fillId="0" borderId="15" xfId="0" applyFont="1" applyBorder="1" applyAlignment="1">
      <alignment vertical="top" wrapText="1"/>
    </xf>
    <xf numFmtId="0" fontId="15" fillId="0" borderId="15" xfId="0" applyFont="1" applyBorder="1" applyAlignment="1">
      <alignment vertical="top" wrapText="1"/>
    </xf>
    <xf numFmtId="0" fontId="8" fillId="0" borderId="3" xfId="0" applyFont="1" applyBorder="1" applyAlignment="1">
      <alignment horizontal="left" vertical="top" wrapText="1"/>
    </xf>
    <xf numFmtId="0" fontId="15" fillId="0" borderId="15" xfId="0" applyFont="1" applyBorder="1" applyAlignment="1">
      <alignment horizontal="left" vertical="top" wrapText="1"/>
    </xf>
    <xf numFmtId="0" fontId="17" fillId="0" borderId="27" xfId="0" applyFont="1" applyBorder="1" applyAlignment="1">
      <alignment vertical="top" wrapText="1"/>
    </xf>
    <xf numFmtId="0" fontId="20" fillId="0" borderId="5" xfId="0" applyFont="1" applyBorder="1"/>
  </cellXfs>
  <cellStyles count="1">
    <cellStyle name="Standaard" xfId="0" builtinId="0"/>
  </cellStyles>
  <dxfs count="0"/>
  <tableStyles count="0" defaultTableStyle="TableStyleMedium2" defaultPivotStyle="PivotStyleLight16"/>
  <colors>
    <mruColors>
      <color rgb="FFF293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674007</xdr:colOff>
      <xdr:row>0</xdr:row>
      <xdr:rowOff>149679</xdr:rowOff>
    </xdr:from>
    <xdr:to>
      <xdr:col>9</xdr:col>
      <xdr:colOff>579211</xdr:colOff>
      <xdr:row>4</xdr:row>
      <xdr:rowOff>55518</xdr:rowOff>
    </xdr:to>
    <xdr:grpSp>
      <xdr:nvGrpSpPr>
        <xdr:cNvPr id="18" name="Groep 17">
          <a:extLst>
            <a:ext uri="{FF2B5EF4-FFF2-40B4-BE49-F238E27FC236}">
              <a16:creationId xmlns:a16="http://schemas.microsoft.com/office/drawing/2014/main" id="{BDD57259-6E92-49B0-BDEB-1A9D557AEEBE}"/>
            </a:ext>
          </a:extLst>
        </xdr:cNvPr>
        <xdr:cNvGrpSpPr/>
      </xdr:nvGrpSpPr>
      <xdr:grpSpPr>
        <a:xfrm>
          <a:off x="14218557" y="149679"/>
          <a:ext cx="5429704" cy="744039"/>
          <a:chOff x="0" y="0"/>
          <a:chExt cx="5753100" cy="708660"/>
        </a:xfrm>
      </xdr:grpSpPr>
      <xdr:pic>
        <xdr:nvPicPr>
          <xdr:cNvPr id="19" name="Afbeelding 18" descr="NOC*NSF -">
            <a:extLst>
              <a:ext uri="{FF2B5EF4-FFF2-40B4-BE49-F238E27FC236}">
                <a16:creationId xmlns:a16="http://schemas.microsoft.com/office/drawing/2014/main" id="{23CA27D6-7398-40B7-864E-44F69F0B23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778" t="15556" r="11111" b="16444"/>
          <a:stretch/>
        </xdr:blipFill>
        <xdr:spPr bwMode="auto">
          <a:xfrm>
            <a:off x="0" y="0"/>
            <a:ext cx="803910" cy="708660"/>
          </a:xfrm>
          <a:prstGeom prst="rect">
            <a:avLst/>
          </a:prstGeom>
          <a:noFill/>
          <a:ln>
            <a:noFill/>
          </a:ln>
          <a:extLst>
            <a:ext uri="{53640926-AAD7-44D8-BBD7-CCE9431645EC}">
              <a14:shadowObscured xmlns:a14="http://schemas.microsoft.com/office/drawing/2010/main"/>
            </a:ext>
          </a:extLst>
        </xdr:spPr>
      </xdr:pic>
      <xdr:pic>
        <xdr:nvPicPr>
          <xdr:cNvPr id="20" name="Afbeelding 19" descr="Welkom! | CIOS">
            <a:extLst>
              <a:ext uri="{FF2B5EF4-FFF2-40B4-BE49-F238E27FC236}">
                <a16:creationId xmlns:a16="http://schemas.microsoft.com/office/drawing/2014/main" id="{57C7F18A-04B4-4FEC-9C44-0F213B9C92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57150"/>
            <a:ext cx="2927350" cy="645160"/>
          </a:xfrm>
          <a:prstGeom prst="rect">
            <a:avLst/>
          </a:prstGeom>
          <a:noFill/>
          <a:ln>
            <a:noFill/>
          </a:ln>
        </xdr:spPr>
      </xdr:pic>
      <xdr:pic>
        <xdr:nvPicPr>
          <xdr:cNvPr id="21" name="Afbeelding 20" descr="KNGU - Dutch Gymnastics">
            <a:extLst>
              <a:ext uri="{FF2B5EF4-FFF2-40B4-BE49-F238E27FC236}">
                <a16:creationId xmlns:a16="http://schemas.microsoft.com/office/drawing/2014/main" id="{64A19ACC-C830-480F-9B81-5BE886C7C24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006" t="10204" r="16100" b="11111"/>
          <a:stretch/>
        </xdr:blipFill>
        <xdr:spPr bwMode="auto">
          <a:xfrm>
            <a:off x="1587500" y="63500"/>
            <a:ext cx="547370" cy="64389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5</xdr:col>
      <xdr:colOff>674007</xdr:colOff>
      <xdr:row>0</xdr:row>
      <xdr:rowOff>149679</xdr:rowOff>
    </xdr:from>
    <xdr:to>
      <xdr:col>9</xdr:col>
      <xdr:colOff>579211</xdr:colOff>
      <xdr:row>4</xdr:row>
      <xdr:rowOff>55518</xdr:rowOff>
    </xdr:to>
    <xdr:grpSp>
      <xdr:nvGrpSpPr>
        <xdr:cNvPr id="22" name="Groep 21">
          <a:extLst>
            <a:ext uri="{FF2B5EF4-FFF2-40B4-BE49-F238E27FC236}">
              <a16:creationId xmlns:a16="http://schemas.microsoft.com/office/drawing/2014/main" id="{5F487244-E6E7-4224-9D61-88636BCE896D}"/>
            </a:ext>
          </a:extLst>
        </xdr:cNvPr>
        <xdr:cNvGrpSpPr/>
      </xdr:nvGrpSpPr>
      <xdr:grpSpPr>
        <a:xfrm>
          <a:off x="14218557" y="149679"/>
          <a:ext cx="5429704" cy="744039"/>
          <a:chOff x="0" y="0"/>
          <a:chExt cx="5753100" cy="708660"/>
        </a:xfrm>
      </xdr:grpSpPr>
      <xdr:pic>
        <xdr:nvPicPr>
          <xdr:cNvPr id="23" name="Afbeelding 22" descr="NOC*NSF -">
            <a:extLst>
              <a:ext uri="{FF2B5EF4-FFF2-40B4-BE49-F238E27FC236}">
                <a16:creationId xmlns:a16="http://schemas.microsoft.com/office/drawing/2014/main" id="{CD1EDE17-E891-4F56-B346-B83C621487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778" t="15556" r="11111" b="16444"/>
          <a:stretch/>
        </xdr:blipFill>
        <xdr:spPr bwMode="auto">
          <a:xfrm>
            <a:off x="0" y="0"/>
            <a:ext cx="803910" cy="708660"/>
          </a:xfrm>
          <a:prstGeom prst="rect">
            <a:avLst/>
          </a:prstGeom>
          <a:noFill/>
          <a:ln>
            <a:noFill/>
          </a:ln>
          <a:extLst>
            <a:ext uri="{53640926-AAD7-44D8-BBD7-CCE9431645EC}">
              <a14:shadowObscured xmlns:a14="http://schemas.microsoft.com/office/drawing/2010/main"/>
            </a:ext>
          </a:extLst>
        </xdr:spPr>
      </xdr:pic>
      <xdr:pic>
        <xdr:nvPicPr>
          <xdr:cNvPr id="24" name="Afbeelding 23" descr="Welkom! | CIOS">
            <a:extLst>
              <a:ext uri="{FF2B5EF4-FFF2-40B4-BE49-F238E27FC236}">
                <a16:creationId xmlns:a16="http://schemas.microsoft.com/office/drawing/2014/main" id="{F21FC0BA-C694-48CC-9591-574FDEEAA0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57150"/>
            <a:ext cx="2927350" cy="645160"/>
          </a:xfrm>
          <a:prstGeom prst="rect">
            <a:avLst/>
          </a:prstGeom>
          <a:noFill/>
          <a:ln>
            <a:noFill/>
          </a:ln>
        </xdr:spPr>
      </xdr:pic>
      <xdr:pic>
        <xdr:nvPicPr>
          <xdr:cNvPr id="25" name="Afbeelding 24" descr="KNGU - Dutch Gymnastics">
            <a:extLst>
              <a:ext uri="{FF2B5EF4-FFF2-40B4-BE49-F238E27FC236}">
                <a16:creationId xmlns:a16="http://schemas.microsoft.com/office/drawing/2014/main" id="{FB53C6EF-2416-4F46-B971-A286DA3D060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006" t="10204" r="16100" b="11111"/>
          <a:stretch/>
        </xdr:blipFill>
        <xdr:spPr bwMode="auto">
          <a:xfrm>
            <a:off x="1587500" y="63500"/>
            <a:ext cx="547370" cy="643890"/>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674007</xdr:colOff>
      <xdr:row>0</xdr:row>
      <xdr:rowOff>149679</xdr:rowOff>
    </xdr:from>
    <xdr:to>
      <xdr:col>9</xdr:col>
      <xdr:colOff>579211</xdr:colOff>
      <xdr:row>4</xdr:row>
      <xdr:rowOff>55518</xdr:rowOff>
    </xdr:to>
    <xdr:grpSp>
      <xdr:nvGrpSpPr>
        <xdr:cNvPr id="10" name="Groep 9">
          <a:extLst>
            <a:ext uri="{FF2B5EF4-FFF2-40B4-BE49-F238E27FC236}">
              <a16:creationId xmlns:a16="http://schemas.microsoft.com/office/drawing/2014/main" id="{0122070B-9389-4865-8943-C3D2143ECB9F}"/>
            </a:ext>
          </a:extLst>
        </xdr:cNvPr>
        <xdr:cNvGrpSpPr/>
      </xdr:nvGrpSpPr>
      <xdr:grpSpPr>
        <a:xfrm>
          <a:off x="14218557" y="149679"/>
          <a:ext cx="5601154" cy="744039"/>
          <a:chOff x="0" y="0"/>
          <a:chExt cx="5753100" cy="708660"/>
        </a:xfrm>
      </xdr:grpSpPr>
      <xdr:pic>
        <xdr:nvPicPr>
          <xdr:cNvPr id="11" name="Afbeelding 10" descr="NOC*NSF -">
            <a:extLst>
              <a:ext uri="{FF2B5EF4-FFF2-40B4-BE49-F238E27FC236}">
                <a16:creationId xmlns:a16="http://schemas.microsoft.com/office/drawing/2014/main" id="{338F5DD7-8A6F-4D2F-BD94-5AB769BA5E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778" t="15556" r="11111" b="16444"/>
          <a:stretch/>
        </xdr:blipFill>
        <xdr:spPr bwMode="auto">
          <a:xfrm>
            <a:off x="0" y="0"/>
            <a:ext cx="803910" cy="708660"/>
          </a:xfrm>
          <a:prstGeom prst="rect">
            <a:avLst/>
          </a:prstGeom>
          <a:noFill/>
          <a:ln>
            <a:noFill/>
          </a:ln>
          <a:extLst>
            <a:ext uri="{53640926-AAD7-44D8-BBD7-CCE9431645EC}">
              <a14:shadowObscured xmlns:a14="http://schemas.microsoft.com/office/drawing/2010/main"/>
            </a:ext>
          </a:extLst>
        </xdr:spPr>
      </xdr:pic>
      <xdr:pic>
        <xdr:nvPicPr>
          <xdr:cNvPr id="12" name="Afbeelding 11" descr="Welkom! | CIOS">
            <a:extLst>
              <a:ext uri="{FF2B5EF4-FFF2-40B4-BE49-F238E27FC236}">
                <a16:creationId xmlns:a16="http://schemas.microsoft.com/office/drawing/2014/main" id="{2B7827AA-6BF0-4BE4-A3A4-B8F5AB2434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57150"/>
            <a:ext cx="2927350" cy="645160"/>
          </a:xfrm>
          <a:prstGeom prst="rect">
            <a:avLst/>
          </a:prstGeom>
          <a:noFill/>
          <a:ln>
            <a:noFill/>
          </a:ln>
        </xdr:spPr>
      </xdr:pic>
      <xdr:pic>
        <xdr:nvPicPr>
          <xdr:cNvPr id="13" name="Afbeelding 12" descr="KNGU - Dutch Gymnastics">
            <a:extLst>
              <a:ext uri="{FF2B5EF4-FFF2-40B4-BE49-F238E27FC236}">
                <a16:creationId xmlns:a16="http://schemas.microsoft.com/office/drawing/2014/main" id="{DF29B8A1-9805-4F92-ABE1-04D449A41A7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006" t="10204" r="16100" b="11111"/>
          <a:stretch/>
        </xdr:blipFill>
        <xdr:spPr bwMode="auto">
          <a:xfrm>
            <a:off x="1587500" y="63500"/>
            <a:ext cx="547370" cy="64389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5</xdr:col>
      <xdr:colOff>674007</xdr:colOff>
      <xdr:row>0</xdr:row>
      <xdr:rowOff>149679</xdr:rowOff>
    </xdr:from>
    <xdr:to>
      <xdr:col>9</xdr:col>
      <xdr:colOff>579211</xdr:colOff>
      <xdr:row>4</xdr:row>
      <xdr:rowOff>55518</xdr:rowOff>
    </xdr:to>
    <xdr:grpSp>
      <xdr:nvGrpSpPr>
        <xdr:cNvPr id="14" name="Groep 13">
          <a:extLst>
            <a:ext uri="{FF2B5EF4-FFF2-40B4-BE49-F238E27FC236}">
              <a16:creationId xmlns:a16="http://schemas.microsoft.com/office/drawing/2014/main" id="{4B1530C5-46BB-42C1-A49B-17A12C935C85}"/>
            </a:ext>
          </a:extLst>
        </xdr:cNvPr>
        <xdr:cNvGrpSpPr/>
      </xdr:nvGrpSpPr>
      <xdr:grpSpPr>
        <a:xfrm>
          <a:off x="14218557" y="149679"/>
          <a:ext cx="5601154" cy="744039"/>
          <a:chOff x="0" y="0"/>
          <a:chExt cx="5753100" cy="708660"/>
        </a:xfrm>
      </xdr:grpSpPr>
      <xdr:pic>
        <xdr:nvPicPr>
          <xdr:cNvPr id="15" name="Afbeelding 14" descr="NOC*NSF -">
            <a:extLst>
              <a:ext uri="{FF2B5EF4-FFF2-40B4-BE49-F238E27FC236}">
                <a16:creationId xmlns:a16="http://schemas.microsoft.com/office/drawing/2014/main" id="{BAD69B5A-5F2A-4FE7-9138-86FF2BA3C5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778" t="15556" r="11111" b="16444"/>
          <a:stretch/>
        </xdr:blipFill>
        <xdr:spPr bwMode="auto">
          <a:xfrm>
            <a:off x="0" y="0"/>
            <a:ext cx="803910" cy="708660"/>
          </a:xfrm>
          <a:prstGeom prst="rect">
            <a:avLst/>
          </a:prstGeom>
          <a:noFill/>
          <a:ln>
            <a:noFill/>
          </a:ln>
          <a:extLst>
            <a:ext uri="{53640926-AAD7-44D8-BBD7-CCE9431645EC}">
              <a14:shadowObscured xmlns:a14="http://schemas.microsoft.com/office/drawing/2010/main"/>
            </a:ext>
          </a:extLst>
        </xdr:spPr>
      </xdr:pic>
      <xdr:pic>
        <xdr:nvPicPr>
          <xdr:cNvPr id="16" name="Afbeelding 15" descr="Welkom! | CIOS">
            <a:extLst>
              <a:ext uri="{FF2B5EF4-FFF2-40B4-BE49-F238E27FC236}">
                <a16:creationId xmlns:a16="http://schemas.microsoft.com/office/drawing/2014/main" id="{9BF2E53C-0C94-4A8E-99F6-19C54E0D09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57150"/>
            <a:ext cx="2927350" cy="645160"/>
          </a:xfrm>
          <a:prstGeom prst="rect">
            <a:avLst/>
          </a:prstGeom>
          <a:noFill/>
          <a:ln>
            <a:noFill/>
          </a:ln>
        </xdr:spPr>
      </xdr:pic>
      <xdr:pic>
        <xdr:nvPicPr>
          <xdr:cNvPr id="17" name="Afbeelding 16" descr="KNGU - Dutch Gymnastics">
            <a:extLst>
              <a:ext uri="{FF2B5EF4-FFF2-40B4-BE49-F238E27FC236}">
                <a16:creationId xmlns:a16="http://schemas.microsoft.com/office/drawing/2014/main" id="{E8828631-B37C-4557-891A-DE27BB2B769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006" t="10204" r="16100" b="11111"/>
          <a:stretch/>
        </xdr:blipFill>
        <xdr:spPr bwMode="auto">
          <a:xfrm>
            <a:off x="1587500" y="63500"/>
            <a:ext cx="547370" cy="643890"/>
          </a:xfrm>
          <a:prstGeom prst="rect">
            <a:avLst/>
          </a:prstGeom>
          <a:noFill/>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405E-19C4-49F1-9E70-C39AD8BC0073}">
  <dimension ref="A1:B26"/>
  <sheetViews>
    <sheetView topLeftCell="A3" workbookViewId="0">
      <selection activeCell="E15" sqref="E15"/>
    </sheetView>
  </sheetViews>
  <sheetFormatPr defaultColWidth="8.85546875" defaultRowHeight="15"/>
  <cols>
    <col min="1" max="1" width="74.85546875" customWidth="1"/>
    <col min="2" max="2" width="22.85546875" bestFit="1" customWidth="1"/>
    <col min="5" max="5" width="58.7109375" bestFit="1" customWidth="1"/>
  </cols>
  <sheetData>
    <row r="1" spans="1:2" ht="21.95" thickBot="1">
      <c r="A1" s="127" t="s">
        <v>0</v>
      </c>
      <c r="B1" s="128"/>
    </row>
    <row r="2" spans="1:2">
      <c r="A2" s="121" t="s">
        <v>1</v>
      </c>
      <c r="B2" s="33"/>
    </row>
    <row r="3" spans="1:2">
      <c r="A3" s="49" t="s">
        <v>2</v>
      </c>
      <c r="B3" s="34"/>
    </row>
    <row r="4" spans="1:2" ht="15.95" thickBot="1">
      <c r="A4" s="122" t="s">
        <v>3</v>
      </c>
      <c r="B4" s="36"/>
    </row>
    <row r="5" spans="1:2" ht="15.95" thickBot="1"/>
    <row r="6" spans="1:2" ht="21.95" thickBot="1">
      <c r="A6" s="127" t="s">
        <v>0</v>
      </c>
      <c r="B6" s="128"/>
    </row>
    <row r="7" spans="1:2" ht="16.350000000000001" customHeight="1">
      <c r="A7" s="57"/>
      <c r="B7" s="33"/>
    </row>
    <row r="8" spans="1:2" ht="16.350000000000001" customHeight="1">
      <c r="A8" s="143"/>
      <c r="B8" s="34"/>
    </row>
    <row r="9" spans="1:2" ht="15.95" thickBot="1">
      <c r="A9" s="122"/>
      <c r="B9" s="36"/>
    </row>
    <row r="10" spans="1:2" ht="15.95" thickBot="1"/>
    <row r="11" spans="1:2" ht="21.95" thickBot="1">
      <c r="A11" s="127" t="s">
        <v>4</v>
      </c>
      <c r="B11" s="128"/>
    </row>
    <row r="12" spans="1:2" ht="15.95" thickBot="1"/>
    <row r="13" spans="1:2">
      <c r="A13" s="121" t="s">
        <v>5</v>
      </c>
      <c r="B13" s="146">
        <f>'PVB 3.1'!K18</f>
        <v>10</v>
      </c>
    </row>
    <row r="14" spans="1:2" ht="15.95" thickBot="1">
      <c r="A14" s="49" t="s">
        <v>6</v>
      </c>
      <c r="B14" s="147">
        <f>'PVB 3.1'!K35</f>
        <v>10</v>
      </c>
    </row>
    <row r="15" spans="1:2" ht="15.95" thickBot="1">
      <c r="A15" s="144" t="s">
        <v>7</v>
      </c>
      <c r="B15" s="148">
        <f>'PVB 3.2'!K15</f>
        <v>10</v>
      </c>
    </row>
    <row r="16" spans="1:2">
      <c r="A16" s="121" t="s">
        <v>8</v>
      </c>
      <c r="B16" s="146">
        <f>'PVB 3.3'!J12</f>
        <v>10</v>
      </c>
    </row>
    <row r="17" spans="1:2">
      <c r="A17" s="49" t="s">
        <v>9</v>
      </c>
      <c r="B17" s="147">
        <f>'PVB 3.4'!J12</f>
        <v>10</v>
      </c>
    </row>
    <row r="18" spans="1:2" ht="15.95" thickBot="1">
      <c r="A18" s="122" t="s">
        <v>10</v>
      </c>
      <c r="B18" s="149">
        <f>'PVB 3.5'!J12</f>
        <v>10</v>
      </c>
    </row>
    <row r="19" spans="1:2">
      <c r="A19" s="145" t="s">
        <v>11</v>
      </c>
    </row>
    <row r="21" spans="1:2" ht="15.95" thickBot="1"/>
    <row r="22" spans="1:2" ht="21.95" thickBot="1">
      <c r="A22" s="127" t="s">
        <v>12</v>
      </c>
      <c r="B22" s="128" t="s">
        <v>13</v>
      </c>
    </row>
    <row r="23" spans="1:2" ht="60.6" customHeight="1">
      <c r="A23" s="125" t="s">
        <v>14</v>
      </c>
      <c r="B23" s="126"/>
    </row>
    <row r="24" spans="1:2" ht="15.95" thickBot="1"/>
    <row r="25" spans="1:2" ht="21.95" thickBot="1">
      <c r="A25" s="127" t="s">
        <v>15</v>
      </c>
      <c r="B25" s="128" t="s">
        <v>16</v>
      </c>
    </row>
    <row r="26" spans="1:2" ht="61.7" customHeight="1">
      <c r="A26" s="125"/>
      <c r="B26" s="126"/>
    </row>
  </sheetData>
  <conditionalFormatting sqref="B13:B18">
    <cfRule type="colorScale" priority="1">
      <colorScale>
        <cfvo type="min"/>
        <cfvo type="percentile" val="50"/>
        <cfvo type="max"/>
        <color rgb="FFF8696B"/>
        <color rgb="FFFCFCFF"/>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K39"/>
  <sheetViews>
    <sheetView showGridLines="0" tabSelected="1" topLeftCell="A12" zoomScale="84" zoomScaleNormal="60" workbookViewId="0">
      <selection activeCell="D13" sqref="D13"/>
    </sheetView>
  </sheetViews>
  <sheetFormatPr defaultColWidth="8.85546875" defaultRowHeight="15"/>
  <cols>
    <col min="1" max="1" width="11.140625" customWidth="1"/>
    <col min="2" max="2" width="38.7109375" customWidth="1"/>
    <col min="3" max="3" width="21.7109375" customWidth="1"/>
    <col min="4" max="4" width="59.85546875" customWidth="1"/>
    <col min="5" max="5" width="55.42578125" customWidth="1"/>
    <col min="6" max="6" width="47.42578125" customWidth="1"/>
    <col min="7" max="7" width="39.7109375" customWidth="1"/>
    <col min="8" max="8" width="25" customWidth="1"/>
    <col min="9" max="10" width="10.42578125" customWidth="1"/>
    <col min="11" max="11" width="11.7109375" customWidth="1"/>
  </cols>
  <sheetData>
    <row r="1" spans="1:11" ht="21">
      <c r="A1" s="57" t="s">
        <v>17</v>
      </c>
      <c r="B1" s="48"/>
      <c r="D1" s="48"/>
      <c r="E1" s="48"/>
      <c r="F1" s="48"/>
      <c r="G1" s="58"/>
      <c r="H1" s="48"/>
      <c r="I1" s="59"/>
      <c r="J1" s="48"/>
      <c r="K1" s="33"/>
    </row>
    <row r="2" spans="1:11">
      <c r="A2" s="49"/>
      <c r="I2" s="60"/>
      <c r="K2" s="34"/>
    </row>
    <row r="3" spans="1:11">
      <c r="A3" s="49"/>
      <c r="I3" s="60"/>
      <c r="K3" s="34"/>
    </row>
    <row r="4" spans="1:11">
      <c r="A4" s="49"/>
      <c r="I4" s="60"/>
      <c r="K4" s="34"/>
    </row>
    <row r="5" spans="1:11">
      <c r="A5" s="49"/>
      <c r="I5" s="60"/>
      <c r="K5" s="34"/>
    </row>
    <row r="6" spans="1:11">
      <c r="A6" s="50" t="s">
        <v>18</v>
      </c>
      <c r="E6" s="37"/>
      <c r="J6" s="61" t="s">
        <v>19</v>
      </c>
      <c r="K6" s="38" t="s">
        <v>20</v>
      </c>
    </row>
    <row r="7" spans="1:11">
      <c r="A7" s="50" t="s">
        <v>21</v>
      </c>
      <c r="K7" s="34"/>
    </row>
    <row r="8" spans="1:11" ht="15.95" thickBot="1">
      <c r="A8" s="50" t="s">
        <v>22</v>
      </c>
      <c r="I8" s="35"/>
      <c r="J8" s="35"/>
      <c r="K8" s="36"/>
    </row>
    <row r="9" spans="1:11" ht="61.7" customHeight="1" thickBot="1">
      <c r="A9" s="132" t="s">
        <v>23</v>
      </c>
      <c r="B9" s="133"/>
      <c r="C9" s="134" t="s">
        <v>24</v>
      </c>
      <c r="D9" s="135">
        <v>4</v>
      </c>
      <c r="E9" s="135">
        <v>3</v>
      </c>
      <c r="F9" s="135">
        <v>2</v>
      </c>
      <c r="G9" s="135">
        <v>1</v>
      </c>
      <c r="H9" s="136">
        <v>0</v>
      </c>
      <c r="I9" s="140" t="s">
        <v>25</v>
      </c>
      <c r="J9" s="141" t="s">
        <v>26</v>
      </c>
      <c r="K9" s="142" t="s">
        <v>27</v>
      </c>
    </row>
    <row r="10" spans="1:11" ht="112.7" customHeight="1" thickBot="1">
      <c r="A10" s="111" t="s">
        <v>28</v>
      </c>
      <c r="B10" s="130" t="s">
        <v>29</v>
      </c>
      <c r="C10" s="102" t="s">
        <v>30</v>
      </c>
      <c r="D10" s="167" t="s">
        <v>31</v>
      </c>
      <c r="E10" s="150" t="s">
        <v>32</v>
      </c>
      <c r="F10" s="131" t="s">
        <v>33</v>
      </c>
      <c r="G10" s="131" t="s">
        <v>34</v>
      </c>
      <c r="H10" s="131" t="s">
        <v>35</v>
      </c>
      <c r="I10" s="138">
        <v>4</v>
      </c>
      <c r="J10" s="139">
        <v>3</v>
      </c>
      <c r="K10" s="139">
        <f>I10*J10</f>
        <v>12</v>
      </c>
    </row>
    <row r="11" spans="1:11" ht="103.35" customHeight="1" thickBot="1">
      <c r="A11" s="111" t="s">
        <v>36</v>
      </c>
      <c r="B11" s="117" t="s">
        <v>37</v>
      </c>
      <c r="C11" s="102" t="s">
        <v>38</v>
      </c>
      <c r="D11" s="112" t="s">
        <v>39</v>
      </c>
      <c r="E11" s="112" t="s">
        <v>40</v>
      </c>
      <c r="F11" s="112" t="s">
        <v>41</v>
      </c>
      <c r="G11" s="112" t="s">
        <v>42</v>
      </c>
      <c r="H11" s="112" t="s">
        <v>43</v>
      </c>
      <c r="I11" s="52">
        <v>4</v>
      </c>
      <c r="J11" s="137">
        <v>2</v>
      </c>
      <c r="K11" s="137">
        <f>I11*J11</f>
        <v>8</v>
      </c>
    </row>
    <row r="12" spans="1:11" ht="145.69999999999999" customHeight="1" thickBot="1">
      <c r="A12" s="62" t="s">
        <v>44</v>
      </c>
      <c r="B12" s="117" t="s">
        <v>45</v>
      </c>
      <c r="C12" s="101" t="s">
        <v>46</v>
      </c>
      <c r="D12" s="169" t="s">
        <v>47</v>
      </c>
      <c r="E12" s="169" t="s">
        <v>48</v>
      </c>
      <c r="F12" s="169" t="s">
        <v>49</v>
      </c>
      <c r="G12" s="80" t="s">
        <v>50</v>
      </c>
      <c r="H12" s="80" t="s">
        <v>35</v>
      </c>
      <c r="I12" s="52">
        <v>4</v>
      </c>
      <c r="J12" s="137">
        <v>4</v>
      </c>
      <c r="K12" s="137">
        <f>I12*J12</f>
        <v>16</v>
      </c>
    </row>
    <row r="13" spans="1:11" ht="180" customHeight="1" thickBot="1">
      <c r="A13" s="62" t="s">
        <v>51</v>
      </c>
      <c r="B13" s="118" t="s">
        <v>52</v>
      </c>
      <c r="C13" s="101" t="s">
        <v>53</v>
      </c>
      <c r="D13" s="169" t="s">
        <v>54</v>
      </c>
      <c r="E13" s="169" t="s">
        <v>55</v>
      </c>
      <c r="F13" s="169" t="s">
        <v>56</v>
      </c>
      <c r="G13" s="168" t="s">
        <v>57</v>
      </c>
      <c r="H13" s="80" t="s">
        <v>35</v>
      </c>
      <c r="I13" s="52">
        <v>4</v>
      </c>
      <c r="J13" s="137">
        <v>3</v>
      </c>
      <c r="K13" s="137">
        <f>I13*J13</f>
        <v>12</v>
      </c>
    </row>
    <row r="14" spans="1:11" ht="171" customHeight="1" thickBot="1">
      <c r="A14" s="62" t="s">
        <v>58</v>
      </c>
      <c r="B14" s="119" t="s">
        <v>59</v>
      </c>
      <c r="C14" s="101" t="s">
        <v>60</v>
      </c>
      <c r="D14" s="168" t="s">
        <v>61</v>
      </c>
      <c r="E14" s="168" t="s">
        <v>62</v>
      </c>
      <c r="F14" s="169" t="s">
        <v>63</v>
      </c>
      <c r="G14" s="168" t="s">
        <v>64</v>
      </c>
      <c r="H14" s="80" t="s">
        <v>35</v>
      </c>
      <c r="I14" s="52">
        <v>4</v>
      </c>
      <c r="J14" s="137">
        <v>5</v>
      </c>
      <c r="K14" s="137">
        <f t="shared" ref="K14:K16" si="0">I14*J14</f>
        <v>20</v>
      </c>
    </row>
    <row r="15" spans="1:11" ht="105.6" customHeight="1" thickBot="1">
      <c r="A15" s="62" t="s">
        <v>65</v>
      </c>
      <c r="B15" s="117" t="s">
        <v>66</v>
      </c>
      <c r="C15" s="102" t="s">
        <v>67</v>
      </c>
      <c r="D15" s="110" t="s">
        <v>68</v>
      </c>
      <c r="E15" s="110" t="s">
        <v>69</v>
      </c>
      <c r="F15" s="110" t="s">
        <v>70</v>
      </c>
      <c r="G15" s="110" t="s">
        <v>71</v>
      </c>
      <c r="H15" s="98" t="s">
        <v>43</v>
      </c>
      <c r="I15" s="52">
        <v>4</v>
      </c>
      <c r="J15" s="137">
        <v>2</v>
      </c>
      <c r="K15" s="137">
        <f>I15*J15</f>
        <v>8</v>
      </c>
    </row>
    <row r="16" spans="1:11" ht="147" customHeight="1" thickBot="1">
      <c r="A16" s="64" t="s">
        <v>72</v>
      </c>
      <c r="B16" s="117" t="s">
        <v>73</v>
      </c>
      <c r="C16" s="101" t="s">
        <v>74</v>
      </c>
      <c r="D16" s="96" t="s">
        <v>75</v>
      </c>
      <c r="E16" s="153" t="s">
        <v>76</v>
      </c>
      <c r="F16" s="153" t="s">
        <v>77</v>
      </c>
      <c r="G16" s="170" t="s">
        <v>78</v>
      </c>
      <c r="H16" s="97" t="s">
        <v>35</v>
      </c>
      <c r="I16" s="52">
        <v>4</v>
      </c>
      <c r="J16" s="137">
        <v>2</v>
      </c>
      <c r="K16" s="137">
        <f t="shared" si="0"/>
        <v>8</v>
      </c>
    </row>
    <row r="17" spans="1:11" ht="14.45" customHeight="1">
      <c r="A17" s="114" t="s">
        <v>79</v>
      </c>
      <c r="B17" s="109"/>
      <c r="C17" s="48"/>
      <c r="D17" s="109"/>
      <c r="E17" s="46">
        <f>4*(SUM(J2:J16))</f>
        <v>84</v>
      </c>
      <c r="F17" s="39" t="s">
        <v>80</v>
      </c>
      <c r="G17" s="40"/>
      <c r="H17" s="109" t="s">
        <v>81</v>
      </c>
      <c r="I17" s="89"/>
      <c r="J17" s="89"/>
      <c r="K17" s="56">
        <f>SUM(K2:K16)</f>
        <v>84</v>
      </c>
    </row>
    <row r="18" spans="1:11" ht="42" customHeight="1" thickBot="1">
      <c r="A18" s="115" t="s">
        <v>82</v>
      </c>
      <c r="B18" s="88"/>
      <c r="C18" s="35"/>
      <c r="D18" s="88"/>
      <c r="E18" s="116">
        <v>50</v>
      </c>
      <c r="F18" s="42" t="s">
        <v>80</v>
      </c>
      <c r="G18" s="43"/>
      <c r="H18" s="90" t="s">
        <v>83</v>
      </c>
      <c r="I18" s="90"/>
      <c r="J18" s="90"/>
      <c r="K18" s="44">
        <f>K17/8.4</f>
        <v>10</v>
      </c>
    </row>
    <row r="19" spans="1:11" ht="157.35" customHeight="1">
      <c r="A19" s="81" t="s">
        <v>84</v>
      </c>
      <c r="B19" s="82"/>
      <c r="C19" s="82"/>
      <c r="D19" s="82"/>
      <c r="E19" s="82"/>
      <c r="F19" s="82"/>
      <c r="G19" s="82"/>
      <c r="H19" s="82"/>
      <c r="I19" s="82"/>
      <c r="J19" s="82"/>
      <c r="K19" s="83"/>
    </row>
    <row r="20" spans="1:11" ht="15.95" thickBot="1">
      <c r="A20" s="84"/>
      <c r="B20" s="45"/>
      <c r="D20" s="45"/>
      <c r="E20" s="45"/>
      <c r="F20" s="45"/>
      <c r="G20" s="45"/>
      <c r="H20" s="45"/>
      <c r="I20" s="45"/>
      <c r="J20" s="45"/>
      <c r="K20" s="103"/>
    </row>
    <row r="21" spans="1:11">
      <c r="A21" s="45"/>
      <c r="B21" s="105"/>
      <c r="C21" s="48"/>
      <c r="D21" s="106"/>
      <c r="E21" s="106"/>
      <c r="F21" s="106"/>
      <c r="G21" s="106"/>
      <c r="H21" s="106"/>
      <c r="I21" s="106"/>
      <c r="J21" s="106"/>
      <c r="K21" s="107"/>
    </row>
    <row r="22" spans="1:11" ht="15.95" thickBot="1">
      <c r="A22" s="45"/>
      <c r="B22" s="84"/>
      <c r="C22" s="85"/>
      <c r="D22" s="35"/>
      <c r="E22" s="85"/>
      <c r="F22" s="85"/>
      <c r="G22" s="85"/>
      <c r="H22" s="85"/>
      <c r="I22" s="85"/>
      <c r="J22" s="85"/>
      <c r="K22" s="86"/>
    </row>
    <row r="23" spans="1:11" ht="21">
      <c r="A23" s="57" t="s">
        <v>85</v>
      </c>
      <c r="G23" s="104"/>
      <c r="I23" s="60"/>
      <c r="K23" s="34"/>
    </row>
    <row r="24" spans="1:11">
      <c r="A24" s="49"/>
      <c r="I24" s="60"/>
      <c r="K24" s="34"/>
    </row>
    <row r="25" spans="1:11">
      <c r="A25" s="49"/>
      <c r="I25" s="60"/>
      <c r="K25" s="34"/>
    </row>
    <row r="26" spans="1:11">
      <c r="A26" s="49"/>
      <c r="I26" s="60"/>
      <c r="K26" s="34"/>
    </row>
    <row r="27" spans="1:11">
      <c r="A27" s="49"/>
      <c r="I27" s="60"/>
      <c r="K27" s="34"/>
    </row>
    <row r="28" spans="1:11">
      <c r="A28" s="50" t="s">
        <v>18</v>
      </c>
      <c r="E28" s="37"/>
      <c r="J28" s="61" t="s">
        <v>19</v>
      </c>
      <c r="K28" s="38" t="s">
        <v>20</v>
      </c>
    </row>
    <row r="29" spans="1:11">
      <c r="A29" s="50" t="s">
        <v>21</v>
      </c>
      <c r="K29" s="34"/>
    </row>
    <row r="30" spans="1:11" ht="15.95" thickBot="1">
      <c r="A30" s="51" t="s">
        <v>22</v>
      </c>
      <c r="B30" s="35"/>
      <c r="D30" s="35"/>
      <c r="E30" s="35"/>
      <c r="F30" s="35"/>
      <c r="G30" s="35"/>
      <c r="H30" s="35"/>
      <c r="I30" s="35"/>
      <c r="J30" s="35"/>
      <c r="K30" s="36"/>
    </row>
    <row r="31" spans="1:11" ht="40.700000000000003" customHeight="1" thickBot="1">
      <c r="A31" s="78" t="s">
        <v>23</v>
      </c>
      <c r="B31" s="79"/>
      <c r="C31" s="99" t="s">
        <v>86</v>
      </c>
      <c r="D31" s="68">
        <v>4</v>
      </c>
      <c r="E31" s="68">
        <v>3</v>
      </c>
      <c r="F31" s="68">
        <v>2</v>
      </c>
      <c r="G31" s="68">
        <v>1</v>
      </c>
      <c r="H31" s="68">
        <v>0</v>
      </c>
      <c r="I31" s="69" t="s">
        <v>25</v>
      </c>
      <c r="J31" s="70" t="s">
        <v>26</v>
      </c>
      <c r="K31" s="71" t="s">
        <v>27</v>
      </c>
    </row>
    <row r="32" spans="1:11" ht="271.35000000000002" customHeight="1" thickBot="1">
      <c r="A32" s="113" t="s">
        <v>87</v>
      </c>
      <c r="B32" s="92" t="s">
        <v>88</v>
      </c>
      <c r="C32" s="101" t="s">
        <v>89</v>
      </c>
      <c r="D32" s="169" t="s">
        <v>90</v>
      </c>
      <c r="E32" s="169" t="s">
        <v>91</v>
      </c>
      <c r="F32" s="169" t="s">
        <v>92</v>
      </c>
      <c r="G32" s="80" t="s">
        <v>93</v>
      </c>
      <c r="H32" s="80" t="s">
        <v>43</v>
      </c>
      <c r="I32" s="52">
        <v>4</v>
      </c>
      <c r="J32" s="66">
        <v>3</v>
      </c>
      <c r="K32" s="67">
        <f t="shared" ref="K32:K33" si="1">I32*J32</f>
        <v>12</v>
      </c>
    </row>
    <row r="33" spans="1:11" ht="162.6" customHeight="1" thickBot="1">
      <c r="A33" s="113" t="s">
        <v>94</v>
      </c>
      <c r="B33" s="92" t="s">
        <v>95</v>
      </c>
      <c r="C33" s="100" t="s">
        <v>96</v>
      </c>
      <c r="D33" s="80" t="s">
        <v>97</v>
      </c>
      <c r="E33" s="80" t="s">
        <v>98</v>
      </c>
      <c r="F33" s="169" t="s">
        <v>99</v>
      </c>
      <c r="G33" s="80" t="s">
        <v>100</v>
      </c>
      <c r="H33" s="80" t="s">
        <v>43</v>
      </c>
      <c r="I33" s="52">
        <v>4</v>
      </c>
      <c r="J33" s="66">
        <v>2</v>
      </c>
      <c r="K33" s="67">
        <f t="shared" si="1"/>
        <v>8</v>
      </c>
    </row>
    <row r="34" spans="1:11" ht="14.45" customHeight="1">
      <c r="A34" s="91" t="s">
        <v>79</v>
      </c>
      <c r="B34" s="89"/>
      <c r="D34" s="89"/>
      <c r="E34" s="53">
        <f>4*(SUM(J31:J33))</f>
        <v>20</v>
      </c>
      <c r="F34" s="54"/>
      <c r="G34" s="55" t="s">
        <v>101</v>
      </c>
      <c r="H34" s="89" t="s">
        <v>81</v>
      </c>
      <c r="I34" s="89"/>
      <c r="J34" s="89"/>
      <c r="K34" s="56">
        <f>SUM(K31:K33)</f>
        <v>20</v>
      </c>
    </row>
    <row r="35" spans="1:11" ht="15" customHeight="1" thickBot="1">
      <c r="A35" s="87" t="s">
        <v>102</v>
      </c>
      <c r="B35" s="88"/>
      <c r="D35" s="88"/>
      <c r="E35" s="47">
        <f>G35*(0.6*E34)</f>
        <v>12</v>
      </c>
      <c r="F35" s="42" t="s">
        <v>80</v>
      </c>
      <c r="G35" s="43">
        <v>1</v>
      </c>
      <c r="H35" s="90" t="s">
        <v>83</v>
      </c>
      <c r="I35" s="90"/>
      <c r="J35" s="90"/>
      <c r="K35" s="44">
        <f>IF(IF((K34/E34*100)&lt;(G35*20),1,((((K34/E34*100)-(G35*20))*(0.1125/G35)+1)))&gt;10,10,IF((K34/E34*100)&lt;(G35*20),1,((((K34/E34*100)-(G35*20))*(0.1125/G35)+1))))</f>
        <v>10</v>
      </c>
    </row>
    <row r="36" spans="1:11" ht="170.45" customHeight="1">
      <c r="A36" s="81" t="s">
        <v>84</v>
      </c>
      <c r="B36" s="82"/>
      <c r="C36" s="82"/>
      <c r="D36" s="82"/>
      <c r="E36" s="82"/>
      <c r="F36" s="82"/>
      <c r="G36" s="82"/>
      <c r="H36" s="82"/>
      <c r="I36" s="82"/>
      <c r="J36" s="82"/>
      <c r="K36" s="83"/>
    </row>
    <row r="37" spans="1:11" ht="15.95" thickBot="1">
      <c r="A37" s="84"/>
      <c r="B37" s="85"/>
      <c r="C37" s="85"/>
      <c r="D37" s="85"/>
      <c r="E37" s="85"/>
      <c r="F37" s="85"/>
      <c r="G37" s="85"/>
      <c r="H37" s="85"/>
      <c r="I37" s="85"/>
      <c r="J37" s="85"/>
      <c r="K37" s="86"/>
    </row>
    <row r="38" spans="1:11">
      <c r="A38" s="45"/>
      <c r="B38" s="45"/>
      <c r="D38" s="45"/>
      <c r="E38" s="45"/>
      <c r="F38" s="45"/>
      <c r="G38" s="45"/>
      <c r="H38" s="45"/>
      <c r="I38" s="45"/>
      <c r="J38" s="45"/>
      <c r="K38" s="45"/>
    </row>
    <row r="39" spans="1:11">
      <c r="A39" s="45"/>
      <c r="B39" s="45"/>
      <c r="D39" s="45"/>
      <c r="E39" s="45"/>
      <c r="F39" s="45"/>
      <c r="G39" s="45"/>
      <c r="H39" s="45"/>
      <c r="I39" s="45"/>
      <c r="J39" s="45"/>
      <c r="K39" s="45"/>
    </row>
  </sheetData>
  <pageMargins left="0.25" right="0.25" top="0.75" bottom="0.75" header="0.3" footer="0.3"/>
  <pageSetup paperSize="9" scale="3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K21"/>
  <sheetViews>
    <sheetView showGridLines="0" topLeftCell="B1" zoomScale="70" zoomScaleNormal="70" workbookViewId="0">
      <selection activeCell="D11" sqref="D11"/>
    </sheetView>
  </sheetViews>
  <sheetFormatPr defaultColWidth="8.85546875" defaultRowHeight="15"/>
  <cols>
    <col min="1" max="1" width="8.7109375" customWidth="1"/>
    <col min="2" max="2" width="33.42578125" customWidth="1"/>
    <col min="3" max="3" width="25.42578125" customWidth="1"/>
    <col min="4" max="4" width="55.42578125" customWidth="1"/>
    <col min="5" max="5" width="47" customWidth="1"/>
    <col min="6" max="6" width="43.140625" customWidth="1"/>
    <col min="7" max="7" width="38.140625" customWidth="1"/>
    <col min="8" max="8" width="26.42578125" customWidth="1"/>
    <col min="9" max="10" width="10.42578125" customWidth="1"/>
    <col min="11" max="11" width="11.7109375" customWidth="1"/>
  </cols>
  <sheetData>
    <row r="1" spans="1:11" ht="21">
      <c r="A1" s="57" t="s">
        <v>103</v>
      </c>
      <c r="B1" s="48"/>
      <c r="C1" s="48"/>
      <c r="D1" s="48"/>
      <c r="E1" s="48"/>
      <c r="F1" s="48"/>
      <c r="G1" s="58"/>
      <c r="H1" s="48"/>
      <c r="I1" s="59"/>
      <c r="J1" s="48"/>
      <c r="K1" s="33"/>
    </row>
    <row r="2" spans="1:11" s="1" customFormat="1">
      <c r="A2" s="49"/>
      <c r="B2"/>
      <c r="C2"/>
      <c r="D2"/>
      <c r="E2"/>
      <c r="F2"/>
      <c r="G2"/>
      <c r="H2"/>
      <c r="I2" s="60"/>
      <c r="J2"/>
      <c r="K2" s="34"/>
    </row>
    <row r="3" spans="1:11">
      <c r="A3" s="49"/>
      <c r="I3" s="60"/>
      <c r="K3" s="34"/>
    </row>
    <row r="4" spans="1:11">
      <c r="A4" s="49"/>
      <c r="I4" s="60"/>
      <c r="K4" s="34"/>
    </row>
    <row r="5" spans="1:11">
      <c r="A5" s="49"/>
      <c r="I5" s="60"/>
      <c r="K5" s="34"/>
    </row>
    <row r="6" spans="1:11">
      <c r="A6" s="50" t="s">
        <v>18</v>
      </c>
      <c r="E6" s="37"/>
      <c r="J6" s="61" t="s">
        <v>19</v>
      </c>
      <c r="K6" s="38" t="s">
        <v>20</v>
      </c>
    </row>
    <row r="7" spans="1:11">
      <c r="A7" s="50" t="s">
        <v>21</v>
      </c>
      <c r="K7" s="34"/>
    </row>
    <row r="8" spans="1:11" ht="15.95" thickBot="1">
      <c r="A8" s="51" t="s">
        <v>22</v>
      </c>
      <c r="B8" s="35"/>
      <c r="C8" s="35"/>
      <c r="D8" s="35"/>
      <c r="E8" s="35"/>
      <c r="F8" s="35"/>
      <c r="G8" s="35"/>
      <c r="H8" s="35"/>
      <c r="I8" s="35"/>
      <c r="J8" s="35"/>
      <c r="K8" s="36"/>
    </row>
    <row r="9" spans="1:11" ht="32.1">
      <c r="A9" s="72" t="s">
        <v>23</v>
      </c>
      <c r="B9" s="73"/>
      <c r="C9" s="120" t="s">
        <v>104</v>
      </c>
      <c r="D9" s="94">
        <v>4</v>
      </c>
      <c r="E9" s="68">
        <v>3</v>
      </c>
      <c r="F9" s="68">
        <v>2</v>
      </c>
      <c r="G9" s="68">
        <v>1</v>
      </c>
      <c r="H9" s="95">
        <v>0</v>
      </c>
      <c r="I9" s="69" t="s">
        <v>25</v>
      </c>
      <c r="J9" s="70" t="s">
        <v>26</v>
      </c>
      <c r="K9" s="71" t="s">
        <v>27</v>
      </c>
    </row>
    <row r="10" spans="1:11" ht="181.7" customHeight="1">
      <c r="A10" s="62" t="s">
        <v>105</v>
      </c>
      <c r="B10" s="92" t="s">
        <v>106</v>
      </c>
      <c r="C10" s="123" t="s">
        <v>107</v>
      </c>
      <c r="D10" s="169" t="s">
        <v>108</v>
      </c>
      <c r="E10" s="169" t="s">
        <v>109</v>
      </c>
      <c r="F10" s="169" t="s">
        <v>110</v>
      </c>
      <c r="G10" s="80" t="s">
        <v>111</v>
      </c>
      <c r="H10" s="80" t="s">
        <v>43</v>
      </c>
      <c r="I10" s="93">
        <v>4</v>
      </c>
      <c r="J10" s="66">
        <v>4</v>
      </c>
      <c r="K10" s="67">
        <f>I10*J10</f>
        <v>16</v>
      </c>
    </row>
    <row r="11" spans="1:11" ht="265.35000000000002" customHeight="1">
      <c r="A11" s="65" t="s">
        <v>112</v>
      </c>
      <c r="B11" s="92" t="s">
        <v>113</v>
      </c>
      <c r="C11" s="123" t="s">
        <v>114</v>
      </c>
      <c r="D11" s="80" t="s">
        <v>115</v>
      </c>
      <c r="E11" s="169" t="s">
        <v>116</v>
      </c>
      <c r="F11" s="80" t="s">
        <v>117</v>
      </c>
      <c r="G11" s="80" t="s">
        <v>118</v>
      </c>
      <c r="H11" s="80" t="s">
        <v>43</v>
      </c>
      <c r="I11" s="52">
        <v>4</v>
      </c>
      <c r="J11" s="66">
        <v>2</v>
      </c>
      <c r="K11" s="67">
        <f>I11*J11</f>
        <v>8</v>
      </c>
    </row>
    <row r="12" spans="1:11" ht="151.69999999999999" customHeight="1">
      <c r="A12" s="62" t="s">
        <v>119</v>
      </c>
      <c r="B12" s="92" t="s">
        <v>120</v>
      </c>
      <c r="C12" s="123" t="s">
        <v>121</v>
      </c>
      <c r="D12" s="129" t="s">
        <v>122</v>
      </c>
      <c r="E12" s="129" t="s">
        <v>123</v>
      </c>
      <c r="F12" s="171" t="s">
        <v>124</v>
      </c>
      <c r="G12" s="129" t="s">
        <v>125</v>
      </c>
      <c r="H12" s="80" t="s">
        <v>43</v>
      </c>
      <c r="I12" s="52">
        <v>4</v>
      </c>
      <c r="J12" s="66">
        <v>1</v>
      </c>
      <c r="K12" s="67">
        <f>I12*J12</f>
        <v>4</v>
      </c>
    </row>
    <row r="13" spans="1:11" ht="15.95" thickBot="1"/>
    <row r="14" spans="1:11">
      <c r="A14" s="157" t="s">
        <v>79</v>
      </c>
      <c r="B14" s="158"/>
      <c r="C14" s="158"/>
      <c r="D14" s="158"/>
      <c r="E14" s="46">
        <v>28</v>
      </c>
      <c r="F14" s="39"/>
      <c r="G14" s="40" t="s">
        <v>101</v>
      </c>
      <c r="H14" s="158" t="s">
        <v>81</v>
      </c>
      <c r="I14" s="158"/>
      <c r="J14" s="158"/>
      <c r="K14" s="41">
        <f>SUM(K10:K12)</f>
        <v>28</v>
      </c>
    </row>
    <row r="15" spans="1:11" ht="15.95" thickBot="1">
      <c r="A15" s="159" t="s">
        <v>102</v>
      </c>
      <c r="B15" s="160"/>
      <c r="C15" s="160"/>
      <c r="D15" s="160"/>
      <c r="E15" s="47">
        <v>16</v>
      </c>
      <c r="F15" s="42" t="s">
        <v>80</v>
      </c>
      <c r="G15" s="43">
        <v>1</v>
      </c>
      <c r="H15" s="161" t="s">
        <v>83</v>
      </c>
      <c r="I15" s="161"/>
      <c r="J15" s="161"/>
      <c r="K15" s="44">
        <f>K14/2.8</f>
        <v>10</v>
      </c>
    </row>
    <row r="16" spans="1:11" ht="205.7" customHeight="1">
      <c r="A16" s="162" t="s">
        <v>84</v>
      </c>
      <c r="B16" s="163"/>
      <c r="C16" s="163"/>
      <c r="D16" s="163"/>
      <c r="E16" s="163"/>
      <c r="F16" s="163"/>
      <c r="G16" s="163"/>
      <c r="H16" s="163"/>
      <c r="I16" s="163"/>
      <c r="J16" s="163"/>
      <c r="K16" s="164"/>
    </row>
    <row r="17" spans="1:11" ht="15.95" thickBot="1">
      <c r="A17" s="154"/>
      <c r="B17" s="155"/>
      <c r="C17" s="155"/>
      <c r="D17" s="155"/>
      <c r="E17" s="155"/>
      <c r="F17" s="155"/>
      <c r="G17" s="155"/>
      <c r="H17" s="155"/>
      <c r="I17" s="155"/>
      <c r="J17" s="155"/>
      <c r="K17" s="156"/>
    </row>
    <row r="18" spans="1:11">
      <c r="A18" s="2"/>
      <c r="B18" s="2"/>
      <c r="C18" s="2"/>
      <c r="D18" s="2"/>
      <c r="E18" s="2"/>
    </row>
    <row r="19" spans="1:11">
      <c r="A19" s="2"/>
      <c r="B19" s="2"/>
      <c r="C19" s="2"/>
      <c r="D19" s="2"/>
      <c r="E19" s="2"/>
    </row>
    <row r="20" spans="1:11">
      <c r="B20" s="2" t="s">
        <v>126</v>
      </c>
      <c r="C20" s="2"/>
      <c r="D20" s="2"/>
      <c r="E20" s="2"/>
    </row>
    <row r="21" spans="1:11" ht="39">
      <c r="A21" s="2"/>
      <c r="B21" s="2" t="s">
        <v>127</v>
      </c>
      <c r="C21" s="2"/>
      <c r="D21" s="2"/>
      <c r="E21" s="2"/>
    </row>
  </sheetData>
  <mergeCells count="6">
    <mergeCell ref="A17:K17"/>
    <mergeCell ref="A14:D14"/>
    <mergeCell ref="H14:J14"/>
    <mergeCell ref="A15:D15"/>
    <mergeCell ref="H15:J15"/>
    <mergeCell ref="A16:K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6"/>
  <sheetViews>
    <sheetView showGridLines="0" topLeftCell="B6" zoomScale="70" zoomScaleNormal="70" workbookViewId="0">
      <selection activeCell="C10" sqref="C10"/>
    </sheetView>
  </sheetViews>
  <sheetFormatPr defaultColWidth="8.85546875" defaultRowHeight="15"/>
  <cols>
    <col min="1" max="1" width="3.42578125" customWidth="1"/>
    <col min="2" max="2" width="33.42578125" customWidth="1"/>
    <col min="3" max="5" width="55.42578125" customWidth="1"/>
    <col min="6" max="6" width="36.7109375" customWidth="1"/>
    <col min="7" max="7" width="25.28515625" customWidth="1"/>
    <col min="8" max="9" width="10.42578125" customWidth="1"/>
    <col min="10" max="10" width="11.7109375" customWidth="1"/>
  </cols>
  <sheetData>
    <row r="1" spans="1:10" ht="21">
      <c r="A1" s="57" t="s">
        <v>128</v>
      </c>
      <c r="B1" s="48"/>
      <c r="C1" s="48"/>
      <c r="D1" s="48"/>
      <c r="E1" s="48"/>
      <c r="F1" s="58"/>
      <c r="G1" s="48"/>
      <c r="H1" s="59"/>
      <c r="I1" s="48"/>
      <c r="J1" s="33"/>
    </row>
    <row r="2" spans="1:10" s="1" customFormat="1">
      <c r="A2" s="49"/>
      <c r="B2"/>
      <c r="C2"/>
      <c r="D2"/>
      <c r="E2"/>
      <c r="F2"/>
      <c r="G2"/>
      <c r="H2" s="60"/>
      <c r="I2"/>
      <c r="J2" s="34"/>
    </row>
    <row r="3" spans="1:10" s="1" customFormat="1">
      <c r="A3" s="49"/>
      <c r="B3"/>
      <c r="C3"/>
      <c r="D3"/>
      <c r="E3"/>
      <c r="F3"/>
      <c r="G3"/>
      <c r="H3" s="60"/>
      <c r="I3"/>
      <c r="J3" s="34"/>
    </row>
    <row r="4" spans="1:10" s="1" customFormat="1">
      <c r="A4" s="49"/>
      <c r="B4"/>
      <c r="C4"/>
      <c r="D4"/>
      <c r="E4"/>
      <c r="F4"/>
      <c r="G4"/>
      <c r="H4" s="60"/>
      <c r="I4"/>
      <c r="J4" s="34"/>
    </row>
    <row r="5" spans="1:10" s="1" customFormat="1">
      <c r="A5" s="49"/>
      <c r="B5"/>
      <c r="C5"/>
      <c r="D5"/>
      <c r="E5"/>
      <c r="F5"/>
      <c r="G5"/>
      <c r="H5" s="60"/>
      <c r="I5"/>
      <c r="J5" s="34"/>
    </row>
    <row r="6" spans="1:10" s="1" customFormat="1">
      <c r="A6" s="50" t="s">
        <v>18</v>
      </c>
      <c r="B6"/>
      <c r="C6"/>
      <c r="D6" s="37"/>
      <c r="E6"/>
      <c r="F6"/>
      <c r="G6"/>
      <c r="H6"/>
      <c r="I6" s="61" t="s">
        <v>19</v>
      </c>
      <c r="J6" s="38" t="s">
        <v>20</v>
      </c>
    </row>
    <row r="7" spans="1:10">
      <c r="A7" s="50" t="s">
        <v>21</v>
      </c>
      <c r="J7" s="34"/>
    </row>
    <row r="8" spans="1:10" ht="15.95" thickBot="1">
      <c r="A8" s="51" t="s">
        <v>22</v>
      </c>
      <c r="B8" s="35"/>
      <c r="C8" s="35"/>
      <c r="D8" s="35"/>
      <c r="E8" s="35"/>
      <c r="F8" s="35"/>
      <c r="G8" s="35"/>
      <c r="H8" s="35"/>
      <c r="I8" s="35"/>
      <c r="J8" s="36"/>
    </row>
    <row r="9" spans="1:10" ht="32.1">
      <c r="A9" s="72" t="s">
        <v>23</v>
      </c>
      <c r="B9" s="73"/>
      <c r="C9" s="74">
        <v>4</v>
      </c>
      <c r="D9" s="75">
        <v>3</v>
      </c>
      <c r="E9" s="75">
        <v>2</v>
      </c>
      <c r="F9" s="75">
        <v>1</v>
      </c>
      <c r="G9" s="76">
        <v>0</v>
      </c>
      <c r="H9" s="69" t="s">
        <v>25</v>
      </c>
      <c r="I9" s="70" t="s">
        <v>26</v>
      </c>
      <c r="J9" s="71" t="s">
        <v>27</v>
      </c>
    </row>
    <row r="10" spans="1:10" ht="172.35" customHeight="1" thickBot="1">
      <c r="A10" s="65" t="s">
        <v>129</v>
      </c>
      <c r="B10" s="63" t="s">
        <v>130</v>
      </c>
      <c r="C10" s="169" t="s">
        <v>131</v>
      </c>
      <c r="D10" s="169" t="s">
        <v>132</v>
      </c>
      <c r="E10" s="169" t="s">
        <v>133</v>
      </c>
      <c r="F10" s="168" t="s">
        <v>134</v>
      </c>
      <c r="G10" s="80" t="s">
        <v>43</v>
      </c>
      <c r="H10" s="52">
        <v>4</v>
      </c>
      <c r="I10" s="66">
        <v>4</v>
      </c>
      <c r="J10" s="67">
        <f t="shared" ref="J10" si="0">H10*I10</f>
        <v>16</v>
      </c>
    </row>
    <row r="11" spans="1:10">
      <c r="A11" s="166" t="s">
        <v>79</v>
      </c>
      <c r="B11" s="165"/>
      <c r="C11" s="165"/>
      <c r="D11" s="53">
        <f>4*(SUM(I10:I10))</f>
        <v>16</v>
      </c>
      <c r="E11" s="54"/>
      <c r="F11" s="55" t="s">
        <v>101</v>
      </c>
      <c r="G11" s="165" t="s">
        <v>81</v>
      </c>
      <c r="H11" s="165"/>
      <c r="I11" s="165"/>
      <c r="J11" s="41">
        <f>SUM(J10:J10)</f>
        <v>16</v>
      </c>
    </row>
    <row r="12" spans="1:10" ht="15.95" thickBot="1">
      <c r="A12" s="159" t="s">
        <v>102</v>
      </c>
      <c r="B12" s="160"/>
      <c r="C12" s="160"/>
      <c r="D12" s="47">
        <f>F12*(0.6*D11)</f>
        <v>9.6</v>
      </c>
      <c r="E12" s="42" t="s">
        <v>80</v>
      </c>
      <c r="F12" s="43">
        <v>1</v>
      </c>
      <c r="G12" s="161" t="s">
        <v>83</v>
      </c>
      <c r="H12" s="161"/>
      <c r="I12" s="161"/>
      <c r="J12" s="44">
        <f>IF(IF((J11/D11*100)&lt;(F12*20),1,((((J11/D11*100)-(F12*20))*(0.1125/F12)+1)))&gt;10,10,IF((J11/D11*100)&lt;(F12*20),1,((((J11/D11*100)-(F12*20))*(0.1125/F12)+1))))</f>
        <v>10</v>
      </c>
    </row>
    <row r="13" spans="1:10">
      <c r="A13" s="162" t="s">
        <v>84</v>
      </c>
      <c r="B13" s="163"/>
      <c r="C13" s="163"/>
      <c r="D13" s="163"/>
      <c r="E13" s="163"/>
      <c r="F13" s="163"/>
      <c r="G13" s="163"/>
      <c r="H13" s="163"/>
      <c r="I13" s="163"/>
      <c r="J13" s="164"/>
    </row>
    <row r="14" spans="1:10" ht="15.95" thickBot="1">
      <c r="A14" s="154"/>
      <c r="B14" s="155"/>
      <c r="C14" s="155"/>
      <c r="D14" s="155"/>
      <c r="E14" s="155"/>
      <c r="F14" s="155"/>
      <c r="G14" s="155"/>
      <c r="H14" s="155"/>
      <c r="I14" s="155"/>
      <c r="J14" s="156"/>
    </row>
    <row r="15" spans="1:10">
      <c r="A15" s="2"/>
      <c r="B15" s="2"/>
      <c r="C15" s="2"/>
      <c r="D15" s="2"/>
    </row>
    <row r="16" spans="1:10">
      <c r="A16" s="2"/>
      <c r="B16" s="2"/>
      <c r="C16" s="2"/>
      <c r="D16" s="2"/>
    </row>
  </sheetData>
  <mergeCells count="6">
    <mergeCell ref="G11:I11"/>
    <mergeCell ref="A11:C11"/>
    <mergeCell ref="A14:J14"/>
    <mergeCell ref="A12:C12"/>
    <mergeCell ref="G12:I12"/>
    <mergeCell ref="A13:J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16"/>
  <sheetViews>
    <sheetView showGridLines="0" topLeftCell="B5" zoomScale="70" zoomScaleNormal="70" workbookViewId="0">
      <selection activeCell="C10" sqref="C10"/>
    </sheetView>
  </sheetViews>
  <sheetFormatPr defaultColWidth="8.85546875" defaultRowHeight="15"/>
  <cols>
    <col min="1" max="1" width="3.42578125" customWidth="1"/>
    <col min="2" max="2" width="33.42578125" customWidth="1"/>
    <col min="3" max="5" width="55.42578125" customWidth="1"/>
    <col min="6" max="6" width="39.28515625" customWidth="1"/>
    <col min="7" max="7" width="25.28515625" customWidth="1"/>
    <col min="8" max="9" width="10.42578125" customWidth="1"/>
    <col min="10" max="10" width="11.7109375" customWidth="1"/>
  </cols>
  <sheetData>
    <row r="1" spans="1:10" ht="21">
      <c r="A1" s="57" t="s">
        <v>135</v>
      </c>
      <c r="B1" s="48"/>
      <c r="C1" s="48"/>
      <c r="D1" s="48"/>
      <c r="E1" s="48"/>
      <c r="F1" s="58"/>
      <c r="G1" s="48"/>
      <c r="H1" s="59"/>
      <c r="I1" s="48"/>
      <c r="J1" s="33"/>
    </row>
    <row r="2" spans="1:10">
      <c r="A2" s="49"/>
      <c r="H2" s="60"/>
      <c r="J2" s="34"/>
    </row>
    <row r="3" spans="1:10">
      <c r="A3" s="49"/>
      <c r="H3" s="60"/>
      <c r="J3" s="34"/>
    </row>
    <row r="4" spans="1:10">
      <c r="A4" s="49"/>
      <c r="H4" s="60"/>
      <c r="J4" s="34"/>
    </row>
    <row r="5" spans="1:10">
      <c r="A5" s="49"/>
      <c r="H5" s="60"/>
      <c r="J5" s="34"/>
    </row>
    <row r="6" spans="1:10" s="1" customFormat="1">
      <c r="A6" s="50" t="s">
        <v>18</v>
      </c>
      <c r="B6"/>
      <c r="C6"/>
      <c r="D6" s="37"/>
      <c r="E6"/>
      <c r="F6"/>
      <c r="G6"/>
      <c r="H6"/>
      <c r="I6" s="61" t="s">
        <v>19</v>
      </c>
      <c r="J6" s="38" t="s">
        <v>20</v>
      </c>
    </row>
    <row r="7" spans="1:10">
      <c r="A7" s="50" t="s">
        <v>21</v>
      </c>
      <c r="J7" s="34"/>
    </row>
    <row r="8" spans="1:10" ht="15.95" thickBot="1">
      <c r="A8" s="51" t="s">
        <v>22</v>
      </c>
      <c r="B8" s="35"/>
      <c r="C8" s="35"/>
      <c r="D8" s="35"/>
      <c r="E8" s="35"/>
      <c r="F8" s="35"/>
      <c r="G8" s="35"/>
      <c r="H8" s="35"/>
      <c r="I8" s="35"/>
      <c r="J8" s="36"/>
    </row>
    <row r="9" spans="1:10" ht="32.1">
      <c r="A9" s="72" t="s">
        <v>23</v>
      </c>
      <c r="B9" s="73"/>
      <c r="C9" s="74">
        <v>4</v>
      </c>
      <c r="D9" s="75">
        <v>3</v>
      </c>
      <c r="E9" s="75">
        <v>2</v>
      </c>
      <c r="F9" s="75">
        <v>1</v>
      </c>
      <c r="G9" s="76">
        <v>0</v>
      </c>
      <c r="H9" s="69" t="s">
        <v>25</v>
      </c>
      <c r="I9" s="70" t="s">
        <v>26</v>
      </c>
      <c r="J9" s="71" t="s">
        <v>27</v>
      </c>
    </row>
    <row r="10" spans="1:10" ht="143.44999999999999" customHeight="1" thickBot="1">
      <c r="A10" s="65" t="s">
        <v>136</v>
      </c>
      <c r="B10" s="92" t="s">
        <v>137</v>
      </c>
      <c r="C10" s="129" t="s">
        <v>138</v>
      </c>
      <c r="D10" s="171" t="s">
        <v>139</v>
      </c>
      <c r="E10" s="171" t="s">
        <v>140</v>
      </c>
      <c r="F10" s="129" t="s">
        <v>141</v>
      </c>
      <c r="G10" s="129" t="s">
        <v>43</v>
      </c>
      <c r="H10" s="52">
        <v>4</v>
      </c>
      <c r="I10" s="66">
        <v>4</v>
      </c>
      <c r="J10" s="67">
        <f t="shared" ref="J10" si="0">H10*I10</f>
        <v>16</v>
      </c>
    </row>
    <row r="11" spans="1:10">
      <c r="A11" s="157" t="s">
        <v>79</v>
      </c>
      <c r="B11" s="158"/>
      <c r="C11" s="165"/>
      <c r="D11" s="53">
        <f>4*(SUM(I10:I10))</f>
        <v>16</v>
      </c>
      <c r="E11" s="54"/>
      <c r="F11" s="55" t="s">
        <v>101</v>
      </c>
      <c r="G11" s="165" t="s">
        <v>81</v>
      </c>
      <c r="H11" s="158"/>
      <c r="I11" s="158"/>
      <c r="J11" s="41">
        <f>SUM(J10:J10)</f>
        <v>16</v>
      </c>
    </row>
    <row r="12" spans="1:10" ht="15.95" thickBot="1">
      <c r="A12" s="159" t="s">
        <v>102</v>
      </c>
      <c r="B12" s="160"/>
      <c r="C12" s="160"/>
      <c r="D12" s="47">
        <f>F12*(0.6*D11)</f>
        <v>9.6</v>
      </c>
      <c r="E12" s="42" t="s">
        <v>80</v>
      </c>
      <c r="F12" s="43">
        <v>1</v>
      </c>
      <c r="G12" s="161" t="s">
        <v>83</v>
      </c>
      <c r="H12" s="161"/>
      <c r="I12" s="161"/>
      <c r="J12" s="44">
        <f>IF(IF((J11/D11*100)&lt;(F12*20),1,((((J11/D11*100)-(F12*20))*(0.1125/F12)+1)))&gt;10,10,IF((J11/D11*100)&lt;(F12*20),1,((((J11/D11*100)-(F12*20))*(0.1125/F12)+1))))</f>
        <v>10</v>
      </c>
    </row>
    <row r="13" spans="1:10">
      <c r="A13" s="162" t="s">
        <v>84</v>
      </c>
      <c r="B13" s="163"/>
      <c r="C13" s="163"/>
      <c r="D13" s="163"/>
      <c r="E13" s="163"/>
      <c r="F13" s="163"/>
      <c r="G13" s="163"/>
      <c r="H13" s="163"/>
      <c r="I13" s="163"/>
      <c r="J13" s="164"/>
    </row>
    <row r="14" spans="1:10" ht="15.95" thickBot="1">
      <c r="A14" s="154"/>
      <c r="B14" s="155"/>
      <c r="C14" s="155"/>
      <c r="D14" s="155"/>
      <c r="E14" s="155"/>
      <c r="F14" s="155"/>
      <c r="G14" s="155"/>
      <c r="H14" s="155"/>
      <c r="I14" s="155"/>
      <c r="J14" s="156"/>
    </row>
    <row r="16" spans="1:10">
      <c r="C16" s="2"/>
    </row>
  </sheetData>
  <mergeCells count="6">
    <mergeCell ref="A14:J14"/>
    <mergeCell ref="A11:C11"/>
    <mergeCell ref="G11:I11"/>
    <mergeCell ref="A12:C12"/>
    <mergeCell ref="G12:I12"/>
    <mergeCell ref="A13:J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19"/>
  <sheetViews>
    <sheetView showGridLines="0" topLeftCell="B1" zoomScale="70" zoomScaleNormal="70" workbookViewId="0">
      <selection activeCell="C2" sqref="C2"/>
    </sheetView>
  </sheetViews>
  <sheetFormatPr defaultColWidth="8.85546875" defaultRowHeight="15"/>
  <cols>
    <col min="1" max="1" width="3.42578125" customWidth="1"/>
    <col min="2" max="2" width="33.42578125" customWidth="1"/>
    <col min="3" max="5" width="55.42578125" customWidth="1"/>
    <col min="6" max="6" width="36.7109375" customWidth="1"/>
    <col min="7" max="7" width="25.28515625" customWidth="1"/>
    <col min="8" max="9" width="10.42578125" customWidth="1"/>
    <col min="10" max="10" width="11.7109375" customWidth="1"/>
  </cols>
  <sheetData>
    <row r="1" spans="1:10" ht="21">
      <c r="A1" s="57" t="s">
        <v>142</v>
      </c>
      <c r="B1" s="48"/>
      <c r="C1" s="173"/>
      <c r="D1" s="48"/>
      <c r="E1" s="48"/>
      <c r="F1" s="58"/>
      <c r="G1" s="48"/>
      <c r="H1" s="59"/>
      <c r="I1" s="48"/>
      <c r="J1" s="33"/>
    </row>
    <row r="2" spans="1:10">
      <c r="A2" s="49"/>
      <c r="H2" s="60"/>
      <c r="J2" s="34"/>
    </row>
    <row r="3" spans="1:10">
      <c r="A3" s="49"/>
      <c r="H3" s="60"/>
      <c r="J3" s="34"/>
    </row>
    <row r="4" spans="1:10">
      <c r="A4" s="49"/>
      <c r="H4" s="60"/>
      <c r="J4" s="34"/>
    </row>
    <row r="5" spans="1:10" s="1" customFormat="1">
      <c r="A5" s="49"/>
      <c r="B5"/>
      <c r="C5"/>
      <c r="D5"/>
      <c r="E5"/>
      <c r="F5"/>
      <c r="G5"/>
      <c r="H5" s="60"/>
      <c r="I5"/>
      <c r="J5" s="34"/>
    </row>
    <row r="6" spans="1:10">
      <c r="A6" s="50" t="s">
        <v>18</v>
      </c>
      <c r="D6" s="37"/>
      <c r="I6" s="61" t="s">
        <v>19</v>
      </c>
      <c r="J6" s="38" t="s">
        <v>20</v>
      </c>
    </row>
    <row r="7" spans="1:10">
      <c r="A7" s="50" t="s">
        <v>21</v>
      </c>
      <c r="J7" s="34"/>
    </row>
    <row r="8" spans="1:10" ht="15.95" thickBot="1">
      <c r="A8" s="51" t="s">
        <v>22</v>
      </c>
      <c r="B8" s="35"/>
      <c r="C8" s="35"/>
      <c r="D8" s="35"/>
      <c r="E8" s="35"/>
      <c r="F8" s="35"/>
      <c r="G8" s="35"/>
      <c r="H8" s="35"/>
      <c r="I8" s="35"/>
      <c r="J8" s="36"/>
    </row>
    <row r="9" spans="1:10" ht="33" thickBot="1">
      <c r="A9" s="72" t="s">
        <v>23</v>
      </c>
      <c r="B9" s="73"/>
      <c r="C9" s="94">
        <v>4</v>
      </c>
      <c r="D9" s="68">
        <v>3</v>
      </c>
      <c r="E9" s="68">
        <v>2</v>
      </c>
      <c r="F9" s="68">
        <v>1</v>
      </c>
      <c r="G9" s="95">
        <v>0</v>
      </c>
      <c r="H9" s="69" t="s">
        <v>25</v>
      </c>
      <c r="I9" s="70" t="s">
        <v>26</v>
      </c>
      <c r="J9" s="71" t="s">
        <v>27</v>
      </c>
    </row>
    <row r="10" spans="1:10" ht="126" customHeight="1" thickBot="1">
      <c r="A10" s="108" t="s">
        <v>143</v>
      </c>
      <c r="B10" s="77" t="s">
        <v>144</v>
      </c>
      <c r="C10" s="152" t="s">
        <v>145</v>
      </c>
      <c r="D10" s="152" t="s">
        <v>146</v>
      </c>
      <c r="E10" s="172" t="s">
        <v>147</v>
      </c>
      <c r="F10" s="151" t="s">
        <v>148</v>
      </c>
      <c r="G10" s="124" t="s">
        <v>43</v>
      </c>
      <c r="H10" s="93">
        <v>4</v>
      </c>
      <c r="I10" s="66">
        <v>2.5</v>
      </c>
      <c r="J10" s="67">
        <f t="shared" ref="J10" si="0">H10*I10</f>
        <v>10</v>
      </c>
    </row>
    <row r="11" spans="1:10">
      <c r="A11" s="166" t="s">
        <v>79</v>
      </c>
      <c r="B11" s="158"/>
      <c r="C11" s="165"/>
      <c r="D11" s="53">
        <f>4*(SUM(I10:I10))</f>
        <v>10</v>
      </c>
      <c r="E11" s="54"/>
      <c r="F11" s="55" t="s">
        <v>101</v>
      </c>
      <c r="G11" s="165" t="s">
        <v>81</v>
      </c>
      <c r="H11" s="158"/>
      <c r="I11" s="158"/>
      <c r="J11" s="41">
        <f>SUM(J10:J10)</f>
        <v>10</v>
      </c>
    </row>
    <row r="12" spans="1:10" ht="15.95" thickBot="1">
      <c r="A12" s="159" t="s">
        <v>102</v>
      </c>
      <c r="B12" s="160"/>
      <c r="C12" s="160"/>
      <c r="D12" s="47">
        <f>F12*(0.6*D11)</f>
        <v>6</v>
      </c>
      <c r="E12" s="42" t="s">
        <v>80</v>
      </c>
      <c r="F12" s="43">
        <v>1</v>
      </c>
      <c r="G12" s="161" t="s">
        <v>83</v>
      </c>
      <c r="H12" s="161"/>
      <c r="I12" s="161"/>
      <c r="J12" s="44">
        <f>IF(IF((J11/D11*100)&lt;(F12*20),1,((((J11/D11*100)-(F12*20))*(0.1125/F12)+1)))&gt;10,10,IF((J11/D11*100)&lt;(F12*20),1,((((J11/D11*100)-(F12*20))*(0.1125/F12)+1))))</f>
        <v>10</v>
      </c>
    </row>
    <row r="13" spans="1:10">
      <c r="A13" s="162" t="s">
        <v>84</v>
      </c>
      <c r="B13" s="163"/>
      <c r="C13" s="163"/>
      <c r="D13" s="163"/>
      <c r="E13" s="163"/>
      <c r="F13" s="163"/>
      <c r="G13" s="163"/>
      <c r="H13" s="163"/>
      <c r="I13" s="163"/>
      <c r="J13" s="164"/>
    </row>
    <row r="14" spans="1:10" ht="15.95" thickBot="1">
      <c r="A14" s="154"/>
      <c r="B14" s="155"/>
      <c r="C14" s="155"/>
      <c r="D14" s="155"/>
      <c r="E14" s="155"/>
      <c r="F14" s="155"/>
      <c r="G14" s="155"/>
      <c r="H14" s="155"/>
      <c r="I14" s="155"/>
      <c r="J14" s="156"/>
    </row>
    <row r="18" spans="2:2">
      <c r="B18" s="37" t="s">
        <v>149</v>
      </c>
    </row>
    <row r="19" spans="2:2">
      <c r="B19" t="s">
        <v>150</v>
      </c>
    </row>
  </sheetData>
  <mergeCells count="6">
    <mergeCell ref="A14:J14"/>
    <mergeCell ref="A11:C11"/>
    <mergeCell ref="G11:I11"/>
    <mergeCell ref="A12:C12"/>
    <mergeCell ref="G12:I12"/>
    <mergeCell ref="A13:J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
  <sheetViews>
    <sheetView topLeftCell="A9" workbookViewId="0">
      <selection activeCell="D16" sqref="D16"/>
    </sheetView>
  </sheetViews>
  <sheetFormatPr defaultColWidth="8.85546875" defaultRowHeight="15"/>
  <cols>
    <col min="1" max="1" width="2.42578125" bestFit="1" customWidth="1"/>
    <col min="2" max="7" width="22" customWidth="1"/>
  </cols>
  <sheetData>
    <row r="1" spans="1:7" ht="15.95" thickBot="1">
      <c r="A1" s="10" t="s">
        <v>23</v>
      </c>
      <c r="B1" s="11"/>
      <c r="C1" s="11">
        <v>4</v>
      </c>
      <c r="D1" s="11">
        <v>3</v>
      </c>
      <c r="E1" s="11">
        <v>2</v>
      </c>
      <c r="F1" s="11">
        <v>1</v>
      </c>
      <c r="G1" s="12">
        <v>0</v>
      </c>
    </row>
    <row r="2" spans="1:7" ht="129.94999999999999">
      <c r="A2" s="13">
        <v>1</v>
      </c>
      <c r="B2" s="14" t="s">
        <v>151</v>
      </c>
      <c r="C2" s="14" t="s">
        <v>152</v>
      </c>
      <c r="D2" s="14" t="s">
        <v>153</v>
      </c>
      <c r="E2" s="14" t="s">
        <v>154</v>
      </c>
      <c r="F2" s="14" t="s">
        <v>155</v>
      </c>
      <c r="G2" s="15" t="s">
        <v>35</v>
      </c>
    </row>
    <row r="3" spans="1:7" ht="78">
      <c r="A3" s="5">
        <v>2</v>
      </c>
      <c r="B3" s="2" t="s">
        <v>156</v>
      </c>
      <c r="C3" s="2" t="s">
        <v>157</v>
      </c>
      <c r="D3" s="2" t="s">
        <v>158</v>
      </c>
      <c r="E3" s="2" t="s">
        <v>159</v>
      </c>
      <c r="F3" s="2" t="s">
        <v>160</v>
      </c>
      <c r="G3" s="6" t="s">
        <v>35</v>
      </c>
    </row>
    <row r="4" spans="1:7" ht="168.95">
      <c r="A4" s="5">
        <v>3</v>
      </c>
      <c r="B4" s="2" t="s">
        <v>161</v>
      </c>
      <c r="C4" s="2" t="s">
        <v>162</v>
      </c>
      <c r="D4" s="2" t="s">
        <v>163</v>
      </c>
      <c r="E4" s="2" t="s">
        <v>164</v>
      </c>
      <c r="F4" s="2" t="s">
        <v>165</v>
      </c>
      <c r="G4" s="6" t="s">
        <v>35</v>
      </c>
    </row>
    <row r="5" spans="1:7" ht="296.10000000000002">
      <c r="A5" s="5">
        <v>4</v>
      </c>
      <c r="B5" s="3" t="s">
        <v>166</v>
      </c>
      <c r="C5" s="2" t="s">
        <v>167</v>
      </c>
      <c r="D5" s="2" t="s">
        <v>168</v>
      </c>
      <c r="E5" s="2" t="s">
        <v>169</v>
      </c>
      <c r="F5" s="2" t="s">
        <v>170</v>
      </c>
      <c r="G5" s="6" t="s">
        <v>35</v>
      </c>
    </row>
    <row r="6" spans="1:7" ht="117">
      <c r="A6" s="22">
        <v>5</v>
      </c>
      <c r="B6" s="23" t="s">
        <v>171</v>
      </c>
      <c r="C6" s="23" t="s">
        <v>172</v>
      </c>
      <c r="D6" s="23" t="s">
        <v>173</v>
      </c>
      <c r="E6" s="23" t="s">
        <v>174</v>
      </c>
      <c r="F6" s="23" t="s">
        <v>175</v>
      </c>
      <c r="G6" s="24" t="s">
        <v>35</v>
      </c>
    </row>
    <row r="7" spans="1:7" ht="156">
      <c r="A7" s="5">
        <v>6</v>
      </c>
      <c r="B7" s="2" t="s">
        <v>176</v>
      </c>
      <c r="C7" s="2" t="s">
        <v>177</v>
      </c>
      <c r="D7" s="2" t="s">
        <v>178</v>
      </c>
      <c r="E7" s="2" t="s">
        <v>179</v>
      </c>
      <c r="F7" s="2" t="s">
        <v>180</v>
      </c>
      <c r="G7" s="6" t="s">
        <v>35</v>
      </c>
    </row>
    <row r="8" spans="1:7" ht="207.95">
      <c r="A8" s="5">
        <v>7</v>
      </c>
      <c r="B8" s="2" t="s">
        <v>181</v>
      </c>
      <c r="C8" s="2" t="s">
        <v>182</v>
      </c>
      <c r="D8" s="2" t="s">
        <v>183</v>
      </c>
      <c r="E8" s="2" t="s">
        <v>184</v>
      </c>
      <c r="F8" s="2" t="s">
        <v>185</v>
      </c>
      <c r="G8" s="6" t="s">
        <v>35</v>
      </c>
    </row>
    <row r="9" spans="1:7" ht="183" thickBot="1">
      <c r="A9" s="7">
        <v>8</v>
      </c>
      <c r="B9" s="8" t="s">
        <v>186</v>
      </c>
      <c r="C9" s="8" t="s">
        <v>187</v>
      </c>
      <c r="D9" s="8" t="s">
        <v>188</v>
      </c>
      <c r="E9" s="8" t="s">
        <v>189</v>
      </c>
      <c r="F9" s="8" t="s">
        <v>50</v>
      </c>
      <c r="G9" s="9" t="s">
        <v>35</v>
      </c>
    </row>
    <row r="10" spans="1:7" ht="222" thickBot="1">
      <c r="A10" s="17">
        <v>9</v>
      </c>
      <c r="B10" s="18" t="s">
        <v>190</v>
      </c>
      <c r="C10" s="18" t="s">
        <v>191</v>
      </c>
      <c r="D10" s="18" t="s">
        <v>192</v>
      </c>
      <c r="E10" s="18" t="s">
        <v>193</v>
      </c>
      <c r="F10" s="18" t="s">
        <v>194</v>
      </c>
      <c r="G10" s="19" t="s">
        <v>195</v>
      </c>
    </row>
    <row r="11" spans="1:7" ht="143.1">
      <c r="A11" s="13">
        <v>10</v>
      </c>
      <c r="B11" s="14" t="s">
        <v>196</v>
      </c>
      <c r="C11" s="14" t="s">
        <v>197</v>
      </c>
      <c r="D11" s="14" t="s">
        <v>198</v>
      </c>
      <c r="E11" s="14" t="s">
        <v>199</v>
      </c>
      <c r="F11" s="14" t="s">
        <v>200</v>
      </c>
      <c r="G11" s="15" t="s">
        <v>195</v>
      </c>
    </row>
    <row r="12" spans="1:7" ht="209.1">
      <c r="A12" s="5">
        <v>11</v>
      </c>
      <c r="B12" s="2" t="s">
        <v>201</v>
      </c>
      <c r="C12" s="4" t="s">
        <v>202</v>
      </c>
      <c r="D12" s="2" t="s">
        <v>203</v>
      </c>
      <c r="E12" s="2" t="s">
        <v>204</v>
      </c>
      <c r="F12" s="2" t="s">
        <v>205</v>
      </c>
      <c r="G12" s="6" t="s">
        <v>195</v>
      </c>
    </row>
    <row r="13" spans="1:7" ht="131.1" thickBot="1">
      <c r="A13" s="7">
        <v>12</v>
      </c>
      <c r="B13" s="8" t="s">
        <v>206</v>
      </c>
      <c r="C13" s="16" t="s">
        <v>207</v>
      </c>
      <c r="D13" s="16" t="s">
        <v>208</v>
      </c>
      <c r="E13" s="16" t="s">
        <v>209</v>
      </c>
      <c r="F13" s="16" t="s">
        <v>210</v>
      </c>
      <c r="G13" s="9" t="s">
        <v>195</v>
      </c>
    </row>
    <row r="14" spans="1:7" ht="170.1" thickBot="1">
      <c r="A14" s="17">
        <v>13</v>
      </c>
      <c r="B14" s="18" t="s">
        <v>211</v>
      </c>
      <c r="C14" s="20" t="s">
        <v>212</v>
      </c>
      <c r="D14" s="20" t="s">
        <v>213</v>
      </c>
      <c r="E14" s="20" t="s">
        <v>214</v>
      </c>
      <c r="F14" s="20" t="s">
        <v>215</v>
      </c>
      <c r="G14" s="21" t="s">
        <v>195</v>
      </c>
    </row>
    <row r="15" spans="1:7" ht="195.95" thickBot="1">
      <c r="A15" s="7">
        <v>14</v>
      </c>
      <c r="B15" s="8" t="s">
        <v>216</v>
      </c>
      <c r="C15" s="8" t="s">
        <v>217</v>
      </c>
      <c r="D15" s="8" t="s">
        <v>218</v>
      </c>
      <c r="E15" s="8" t="s">
        <v>219</v>
      </c>
      <c r="F15" s="8" t="s">
        <v>220</v>
      </c>
      <c r="G15" s="9" t="s">
        <v>195</v>
      </c>
    </row>
    <row r="16" spans="1:7" ht="246.95">
      <c r="A16" s="25">
        <v>15</v>
      </c>
      <c r="B16" s="26" t="s">
        <v>221</v>
      </c>
      <c r="C16" s="27" t="s">
        <v>222</v>
      </c>
      <c r="D16" s="27" t="s">
        <v>223</v>
      </c>
      <c r="E16" s="27" t="s">
        <v>224</v>
      </c>
      <c r="F16" s="27" t="s">
        <v>225</v>
      </c>
      <c r="G16" s="28" t="s">
        <v>35</v>
      </c>
    </row>
    <row r="17" spans="1:7" ht="195.95" thickBot="1">
      <c r="A17" s="29">
        <v>16</v>
      </c>
      <c r="B17" s="30" t="s">
        <v>226</v>
      </c>
      <c r="C17" s="31" t="s">
        <v>227</v>
      </c>
      <c r="D17" s="31" t="s">
        <v>228</v>
      </c>
      <c r="E17" s="31" t="s">
        <v>229</v>
      </c>
      <c r="F17" s="31" t="s">
        <v>230</v>
      </c>
      <c r="G17" s="32"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9CE5AC4468A44983AAC4C19B0CF983" ma:contentTypeVersion="18" ma:contentTypeDescription="Een nieuw document maken." ma:contentTypeScope="" ma:versionID="3bc7ffe24bb2d3174e30b91da8bf50ab">
  <xsd:schema xmlns:xsd="http://www.w3.org/2001/XMLSchema" xmlns:xs="http://www.w3.org/2001/XMLSchema" xmlns:p="http://schemas.microsoft.com/office/2006/metadata/properties" xmlns:ns2="342b9aec-6694-4cd6-9de8-5799a0aa7f86" xmlns:ns3="b17bb1b9-b3bb-4a1b-af6e-46b086521ed6" targetNamespace="http://schemas.microsoft.com/office/2006/metadata/properties" ma:root="true" ma:fieldsID="bfe0014d1e47cdf79982ba084290d548" ns2:_="" ns3:_="">
    <xsd:import namespace="342b9aec-6694-4cd6-9de8-5799a0aa7f86"/>
    <xsd:import namespace="b17bb1b9-b3bb-4a1b-af6e-46b086521ed6"/>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2b9aec-6694-4cd6-9de8-5799a0aa7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c5f9e18-8c4e-46ca-82eb-aa5f6797619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7bb1b9-b3bb-4a1b-af6e-46b086521ed6"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3f3e64e2-1209-4945-b33d-1bb77b6d8909}" ma:internalName="TaxCatchAll" ma:showField="CatchAllData" ma:web="b17bb1b9-b3bb-4a1b-af6e-46b086521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17bb1b9-b3bb-4a1b-af6e-46b086521ed6">
      <UserInfo>
        <DisplayName/>
        <AccountId xsi:nil="true"/>
        <AccountType/>
      </UserInfo>
    </SharedWithUsers>
    <TaxCatchAll xmlns="b17bb1b9-b3bb-4a1b-af6e-46b086521ed6" xsi:nil="true"/>
    <lcf76f155ced4ddcb4097134ff3c332f xmlns="342b9aec-6694-4cd6-9de8-5799a0aa7f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708551-4A3C-442C-82D0-CD333A77DDF5}"/>
</file>

<file path=customXml/itemProps2.xml><?xml version="1.0" encoding="utf-8"?>
<ds:datastoreItem xmlns:ds="http://schemas.openxmlformats.org/officeDocument/2006/customXml" ds:itemID="{2E2DDC14-ED01-4DD5-B60B-01807A611F46}"/>
</file>

<file path=customXml/itemProps3.xml><?xml version="1.0" encoding="utf-8"?>
<ds:datastoreItem xmlns:ds="http://schemas.openxmlformats.org/officeDocument/2006/customXml" ds:itemID="{72DC577D-1E78-42C5-9F8D-9FF3454807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Harm van den Bergh</dc:creator>
  <cp:keywords/>
  <dc:description/>
  <cp:lastModifiedBy/>
  <cp:revision/>
  <dcterms:created xsi:type="dcterms:W3CDTF">2020-09-30T08:58:41Z</dcterms:created>
  <dcterms:modified xsi:type="dcterms:W3CDTF">2024-10-03T12:56:42Z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0x010100829CE5AC4468A44983AAC4C19B0CF983</vt:lpwstr>
  </property>
  <property fmtid="{D5CDD505-2E9C-101B-9397-08002B2CF9AE}" pid="3" name="Order">
    <vt:r8>142700</vt:r8>
  </property>
  <property fmtid="{D5CDD505-2E9C-101B-9397-08002B2CF9AE}" pid="4" name="_ExtendedDescription">
    <vt:lpwstr/>
  </property>
  <property fmtid="{D5CDD505-2E9C-101B-9397-08002B2CF9AE}" pid="5" name="ComplianceAssetId">
    <vt:lpwstr/>
  </property>
  <property fmtid="{D5CDD505-2E9C-101B-9397-08002B2CF9AE}" pid="6" name="LandstedeTrefwoorden">
    <vt:lpwstr/>
  </property>
  <property fmtid="{D5CDD505-2E9C-101B-9397-08002B2CF9AE}" pid="7" name="LandstedeOrganisatiedeel">
    <vt:lpwstr/>
  </property>
  <property fmtid="{D5CDD505-2E9C-101B-9397-08002B2CF9AE}" pid="8" name="LandstedeLocatie">
    <vt:lpwstr/>
  </property>
  <property fmtid="{D5CDD505-2E9C-101B-9397-08002B2CF9AE}" pid="9" name="LandstedeProces">
    <vt:lpwstr/>
  </property>
  <property fmtid="{D5CDD505-2E9C-101B-9397-08002B2CF9AE}" pid="10" name="MediaServiceImageTags">
    <vt:lpwstr/>
  </property>
</Properties>
</file>