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https://basketballnl-my.sharepoint.com/personal/joost_vennema_basketball_nl/Documents/08. BS Opleidingen/BS3 versie 2023+/"/>
    </mc:Choice>
  </mc:AlternateContent>
  <xr:revisionPtr revIDLastSave="1174" documentId="8_{89079C78-CC4E-4CA8-BFE1-0D6A22A9D177}" xr6:coauthVersionLast="47" xr6:coauthVersionMax="47" xr10:uidLastSave="{4FC7F674-9C25-C943-A516-F5A8A232012A}"/>
  <bookViews>
    <workbookView xWindow="300" yWindow="500" windowWidth="28180" windowHeight="16300" xr2:uid="{070F2232-8159-46E1-A42E-E034414E1A0F}"/>
  </bookViews>
  <sheets>
    <sheet name="Voorblad" sheetId="8" r:id="rId1"/>
    <sheet name="Voorbereiding" sheetId="3" r:id="rId2"/>
    <sheet name="Voor de wedstrijd" sheetId="4" r:id="rId3"/>
    <sheet name="Tijdens de wedstrijd" sheetId="5" r:id="rId4"/>
    <sheet name="Na de wedstrijd" sheetId="6" r:id="rId5"/>
    <sheet name="Leerproce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7" l="1"/>
  <c r="L3" i="7" s="1"/>
  <c r="B6" i="8" s="1"/>
  <c r="L7" i="5"/>
  <c r="L2" i="6"/>
  <c r="L3" i="6" s="1"/>
  <c r="B5" i="8" s="1"/>
  <c r="L5" i="5"/>
  <c r="L4" i="5"/>
  <c r="L3" i="5"/>
  <c r="L3" i="4"/>
  <c r="L2" i="4"/>
  <c r="L5" i="3"/>
  <c r="L4" i="3"/>
  <c r="L3" i="3"/>
  <c r="L8" i="5" l="1"/>
  <c r="B10" i="8" s="1"/>
  <c r="L4" i="4"/>
  <c r="B4" i="8" s="1"/>
  <c r="L6" i="3"/>
  <c r="B3" i="8" s="1"/>
  <c r="B7" i="8" l="1"/>
  <c r="B18" i="8" s="1"/>
</calcChain>
</file>

<file path=xl/sharedStrings.xml><?xml version="1.0" encoding="utf-8"?>
<sst xmlns="http://schemas.openxmlformats.org/spreadsheetml/2006/main" count="153" uniqueCount="115">
  <si>
    <t>Leeruitkomst</t>
  </si>
  <si>
    <t>A</t>
  </si>
  <si>
    <t>De scheidsrechter bereid zich voor op de competitie</t>
  </si>
  <si>
    <t>Spelregeltoets</t>
  </si>
  <si>
    <t>Ik ben op de hoogte van de actuele spelregels. (Tenminste 60%)</t>
  </si>
  <si>
    <t>B</t>
  </si>
  <si>
    <t>Ik ben ruim op tijd en tenminste 45 minuten van te voren aanwezig.</t>
  </si>
  <si>
    <r>
      <t xml:space="preserve">Ruim voor de start van de wedstrijd maak ik kennis met beide coaches, de tafel officals en collega scheidsrechter. Ik bespreek met tafel officials de spelregels rondom time-outs, wisselen en de shotclock. Met mijn collega scheidsrechter bespreek ik mijn verwachtingen van de wedstrijd, belangen van beide teams en maken we verder relevante afspraken over onderlinge communicatie. </t>
    </r>
    <r>
      <rPr>
        <b/>
        <sz val="11"/>
        <color theme="1"/>
        <rFont val="Calibri"/>
        <family val="2"/>
        <scheme val="minor"/>
      </rPr>
      <t xml:space="preserve">Tot slot bespreken we spelregels om op te letten en de balans tussen het volgen van de spelregels en een vlot wedstrijdverloop. </t>
    </r>
  </si>
  <si>
    <r>
      <t xml:space="preserve">Ruim voor de start van de wedstrijd maak ik kennis met beide coaches, de tafel officals en collega scheidsrechter. Ik bespreek met tafel officials de spelregels rondom time-outs, wisselen en de shotclock. Met mijn collega scheidsrechter bespreek ik mijn verwachtingen van de wedstrijd, </t>
    </r>
    <r>
      <rPr>
        <b/>
        <sz val="11"/>
        <color theme="1"/>
        <rFont val="Calibri"/>
        <family val="2"/>
        <scheme val="minor"/>
      </rPr>
      <t>belangen van beide teams en maken we verder relevante afspraken over onderlinge communicatie.</t>
    </r>
  </si>
  <si>
    <r>
      <t xml:space="preserve">Ruim voor de start van de wedstrijd maak ik kennis met beide coaches, de tafel officals en collega scheidsrechter. Ik bespreek met tafel officials de spelregels rondom time-outs, wisselen en de shotclock. </t>
    </r>
    <r>
      <rPr>
        <b/>
        <sz val="11"/>
        <color theme="1"/>
        <rFont val="Calibri"/>
        <family val="2"/>
        <scheme val="minor"/>
      </rPr>
      <t xml:space="preserve">Met mijn collega scheidsrechter bespreek ik mijn verwachtingen van de wedstrijd. </t>
    </r>
  </si>
  <si>
    <r>
      <t xml:space="preserve">Ruim voor de start van de wedstrijd maak ik kennis met beide coaches, de tafel officals en collega scheidsrechter. </t>
    </r>
    <r>
      <rPr>
        <b/>
        <sz val="11"/>
        <color theme="1"/>
        <rFont val="Calibri"/>
        <family val="2"/>
        <scheme val="minor"/>
      </rPr>
      <t xml:space="preserve">Ik bespreek met tafel officials de spelregels rondom time-outs, wisselen en de shotclock. </t>
    </r>
  </si>
  <si>
    <t>Ruim voor de start van de wedstrijd maak ik kennis met beide coaches, de tafel officals en collega scheidsrechter.</t>
  </si>
  <si>
    <t>C</t>
  </si>
  <si>
    <t>Arbitragetechniek</t>
  </si>
  <si>
    <r>
      <t xml:space="preserve">Ik ken de verschillende signaleringen voor persoonlijke- en aanvallende fouten, scores en overige overtredingen. Ik heb (non-verbaal) (oog)contact met de tafelofficails over eventuele driepunters en shotclock reset. </t>
    </r>
    <r>
      <rPr>
        <b/>
        <sz val="11"/>
        <color theme="1"/>
        <rFont val="Calibri"/>
        <family val="2"/>
        <scheme val="minor"/>
      </rPr>
      <t xml:space="preserve">Als lead loop ik voor de bal uit en kies ik de juiste positie op het veld. </t>
    </r>
  </si>
  <si>
    <t>D</t>
  </si>
  <si>
    <t>Wedstrijdafhandelen</t>
  </si>
  <si>
    <t>E</t>
  </si>
  <si>
    <t>Evalueren</t>
  </si>
  <si>
    <r>
      <t xml:space="preserve">Ik heb alle workshops van de BS3 gevolgd en daarin actief deelgenomen. Mijn praktijkbegeleider heeft mijn oefenwedstrijden bekeken en ik heb hem om tips en tops gevraagd. </t>
    </r>
    <r>
      <rPr>
        <b/>
        <sz val="11"/>
        <color theme="1"/>
        <rFont val="Calibri"/>
        <family val="2"/>
        <scheme val="minor"/>
      </rPr>
      <t xml:space="preserve">Voor elke wedstrijd heb ik mijn leerdoelen geformuleerd en daarop geevalueerd. </t>
    </r>
  </si>
  <si>
    <r>
      <t xml:space="preserve">Ik heb alle workshops van de BS3 gevolgd en daarin actief deelgenomen. </t>
    </r>
    <r>
      <rPr>
        <b/>
        <sz val="11"/>
        <color theme="1"/>
        <rFont val="Calibri"/>
        <family val="2"/>
        <scheme val="minor"/>
      </rPr>
      <t>Mijn praktijkbegeleider heeft mijn oefenwedstrijden bekeken en ik heb hem om tips en tops gevraagd.</t>
    </r>
    <r>
      <rPr>
        <sz val="11"/>
        <color theme="1"/>
        <rFont val="Calibri"/>
        <family val="2"/>
        <scheme val="minor"/>
      </rPr>
      <t xml:space="preserve"> </t>
    </r>
  </si>
  <si>
    <r>
      <t xml:space="preserve">Ik heb alle workshops van de BS3 gevolgd </t>
    </r>
    <r>
      <rPr>
        <b/>
        <sz val="11"/>
        <color theme="1"/>
        <rFont val="Calibri"/>
        <family val="2"/>
        <scheme val="minor"/>
      </rPr>
      <t>en</t>
    </r>
    <r>
      <rPr>
        <sz val="11"/>
        <color theme="1"/>
        <rFont val="Calibri"/>
        <family val="2"/>
        <scheme val="minor"/>
      </rPr>
      <t xml:space="preserve"> </t>
    </r>
    <r>
      <rPr>
        <b/>
        <sz val="11"/>
        <color theme="1"/>
        <rFont val="Calibri"/>
        <family val="2"/>
        <scheme val="minor"/>
      </rPr>
      <t>daarin actief deelgenomen.</t>
    </r>
  </si>
  <si>
    <t xml:space="preserve">Ik heb alle workshops van de BS3 gevolgd. </t>
  </si>
  <si>
    <t>F</t>
  </si>
  <si>
    <t>G</t>
  </si>
  <si>
    <t>Samenwerken, Leiderschap &amp; Sportiviteit</t>
  </si>
  <si>
    <t xml:space="preserve">Door al het eerder benoemde te doen ben ik de gehele wedstrijd in controle. Daarnaast ondersteun ik mijn collega wanneer nodig en houd ik mij aan vooraf gemaakte afspraken.  </t>
  </si>
  <si>
    <r>
      <t xml:space="preserve">Ik ben mij bewust van mijn voorbeeldfunctie, houd mij aan de gedragscode en stimuleer sportief gedrag. </t>
    </r>
    <r>
      <rPr>
        <b/>
        <sz val="11"/>
        <color theme="1"/>
        <rFont val="Calibri"/>
        <family val="2"/>
        <scheme val="minor"/>
      </rPr>
      <t>Ik heb een zelfverzekerde uitstraling en actieve houding.</t>
    </r>
  </si>
  <si>
    <t xml:space="preserve">Ik ben mij bewust van mijn voorbeeldfunctie, houd mij aan de gedragscode en stimuleer sportief gedrag. 
</t>
  </si>
  <si>
    <t>H</t>
  </si>
  <si>
    <t>I</t>
  </si>
  <si>
    <t>Toepassing spelregels &amp; game management</t>
  </si>
  <si>
    <t>Ik ben op de hoogte van de actuele spelgerels. (Tenminste 70%)</t>
  </si>
  <si>
    <t>Ik ben op de hoogte van de actuele spelregels. (Tenminste 80%)</t>
  </si>
  <si>
    <t>Ik ben op de hoogte van de actuele spelregels. (Tenminste 90%)</t>
  </si>
  <si>
    <t>Ik ben niet voldoende op de hoogte van de actuele spelregels. (Minder dan 60%)</t>
  </si>
  <si>
    <t>Ik heb kennis genomen van de competitie opzet en ben op de hoogte van de regels m.b.t. de herindeling.</t>
  </si>
  <si>
    <r>
      <rPr>
        <sz val="11"/>
        <color theme="1"/>
        <rFont val="Calibri"/>
        <family val="2"/>
        <scheme val="minor"/>
      </rPr>
      <t>Ik heb kennis genomen van de competitie opzet en ben op de hoogte van de regels m.b.t. de herindeling</t>
    </r>
    <r>
      <rPr>
        <b/>
        <sz val="11"/>
        <color theme="1"/>
        <rFont val="Calibri"/>
        <family val="2"/>
        <scheme val="minor"/>
      </rPr>
      <t>. Ik weet de huidige stand van de competitie</t>
    </r>
  </si>
  <si>
    <r>
      <t xml:space="preserve">Ik ben mij bewust van mijn voorbeeldfunctie, houd mij aan de gedragscode en stimuleer sportief gedrag. Ik heb een zelfverzekerde uitstraling en actieve houding. </t>
    </r>
    <r>
      <rPr>
        <b/>
        <sz val="11"/>
        <color theme="1"/>
        <rFont val="Calibri"/>
        <family val="2"/>
        <scheme val="minor"/>
      </rPr>
      <t>Ik grijp op het juiste moment in, leg op het juiste moment specifieke calls uit en ondersteun mijn collega wanneer nodig.</t>
    </r>
  </si>
  <si>
    <r>
      <t xml:space="preserve">Ik ben mij bewust van mijn voorbeeldfunctie, houd mij aan de gedragscode en stimuleer sportief gedrag. Ik heb een zelfverzekerde uitstraling en actieve houding. Ik grijp op het juiste moment in, leg op het juiste moment specifieke calls uit en ondersteun mijn collega wanneer nodig. </t>
    </r>
    <r>
      <rPr>
        <b/>
        <sz val="11"/>
        <color theme="1"/>
        <rFont val="Calibri"/>
        <family val="2"/>
        <scheme val="minor"/>
      </rPr>
      <t>Bij commentaar van spelers, coaches en/ of publiek blijf ik kalm en zelfverzekerd.</t>
    </r>
  </si>
  <si>
    <t xml:space="preserve">Weet hoe een wedstrijd afgehandeld dient te worden. </t>
  </si>
  <si>
    <t>Handelt een wedstrijd af door het wedstrijdsheet te controleren en de wedstrijd vast te leggen. Ondertekend het Dwf.</t>
  </si>
  <si>
    <r>
      <t xml:space="preserve">Handelt een wedstrijd af door het wedstrijdsheet te controleren en de wedstrijd vast te leggen. Ondertekend het Dwf. </t>
    </r>
    <r>
      <rPr>
        <b/>
        <sz val="11"/>
        <color theme="1"/>
        <rFont val="Calibri"/>
        <family val="2"/>
        <scheme val="minor"/>
      </rPr>
      <t>Kent de procedures m.b.t. D fouten, wedstrijdstakingen, etc.</t>
    </r>
  </si>
  <si>
    <r>
      <t xml:space="preserve">Handelt een wedstrijd af door het wedstrijdsheet te controleren en de wedstrijd vast te leggen. Ondertekend het Dwf. Kent de procedures m.b.t. D fouten, wedstrijdstakingen, etc. </t>
    </r>
    <r>
      <rPr>
        <b/>
        <sz val="11"/>
        <color theme="1"/>
        <rFont val="Calibri"/>
        <family val="2"/>
        <scheme val="minor"/>
      </rPr>
      <t xml:space="preserve">Rapporteert eventuele incidenten en levert indien nodig een aanvullende verklaring. </t>
    </r>
  </si>
  <si>
    <r>
      <t xml:space="preserve">Handelt een wedstrijd af door het wedstrijdsheet te controleren en de wedstrijd vast te leggen. Ondertekend het Dwf. Kent de procedures m.b.t. D fouten, wedstrijdstakingen, etc. Rapporteert eventuele incidenten en levert indien nodig een aanvullende verklaring. </t>
    </r>
    <r>
      <rPr>
        <b/>
        <sz val="11"/>
        <color theme="1"/>
        <rFont val="Calibri"/>
        <family val="2"/>
        <scheme val="minor"/>
      </rPr>
      <t xml:space="preserve">Houdt contact met de Tuchtcommissie. </t>
    </r>
  </si>
  <si>
    <r>
      <t xml:space="preserve">Is op de hoogte van het aantal km dat in een wedstrijd gelopen wordt en laat een trainingsschema zien dat daar op aansluit. </t>
    </r>
    <r>
      <rPr>
        <b/>
        <sz val="11"/>
        <color theme="1"/>
        <rFont val="Calibri"/>
        <family val="2"/>
        <scheme val="minor"/>
      </rPr>
      <t>Na de oefenwedstrijden wordt geevalueerd op de fitheid.</t>
    </r>
  </si>
  <si>
    <r>
      <rPr>
        <sz val="11"/>
        <color theme="1"/>
        <rFont val="Calibri"/>
        <family val="2"/>
        <scheme val="minor"/>
      </rPr>
      <t>Is op de hoogte van het aantal km dat in een wedstrijd gelopen wordt en laat een trainingsschema zien dat daar op aansluit. Na de oefenwedstrijden wordt geevalueerd op de fitheid.</t>
    </r>
    <r>
      <rPr>
        <b/>
        <sz val="11"/>
        <color theme="1"/>
        <rFont val="Calibri"/>
        <family val="2"/>
        <scheme val="minor"/>
      </rPr>
      <t xml:space="preserve"> Laat zien fit genoeg te zijn om 4 kwarten met het speltempo mee te kunnen lopen.</t>
    </r>
  </si>
  <si>
    <r>
      <t xml:space="preserve">Is op de hoogte van het aantal km dat in een wedstrijd gelopen wordt en laat een trainingsschema zien dat daar op aansluit. Na de oefenwedstrijden wordt geevalueerd op de fitheid. Laat zien fit genoeg te zijn om 4 kwarten met het speltempo mee te kunnen lopen </t>
    </r>
    <r>
      <rPr>
        <b/>
        <sz val="11"/>
        <color theme="1"/>
        <rFont val="Calibri"/>
        <family val="2"/>
        <scheme val="minor"/>
      </rPr>
      <t>en geconcentreerd de wedstrijd te kunnen leiden.</t>
    </r>
  </si>
  <si>
    <t>Is op de hoogte van aantal km in een wedstrijd (4 - 5 km)</t>
  </si>
  <si>
    <t>Spelregelkennis</t>
  </si>
  <si>
    <r>
      <rPr>
        <b/>
        <sz val="11"/>
        <color theme="1"/>
        <rFont val="Calibri"/>
        <family val="2"/>
        <scheme val="minor"/>
      </rPr>
      <t>Leiderschap &amp; Sportiviteit</t>
    </r>
    <r>
      <rPr>
        <sz val="11"/>
        <color theme="1"/>
        <rFont val="Calibri"/>
        <family val="2"/>
        <scheme val="minor"/>
      </rPr>
      <t xml:space="preserve">
</t>
    </r>
  </si>
  <si>
    <t>Leiderschap &amp; Sportiviteit</t>
  </si>
  <si>
    <r>
      <rPr>
        <b/>
        <sz val="11"/>
        <color theme="1"/>
        <rFont val="Calibri"/>
        <family val="2"/>
        <scheme val="minor"/>
      </rPr>
      <t>Arbitragetechniek</t>
    </r>
    <r>
      <rPr>
        <sz val="11"/>
        <color theme="1"/>
        <rFont val="Calibri"/>
        <family val="2"/>
        <scheme val="minor"/>
      </rPr>
      <t xml:space="preserve">
</t>
    </r>
  </si>
  <si>
    <t>Alle workshops</t>
  </si>
  <si>
    <t>Spelregelkennis &amp; Basketball Inzicht</t>
  </si>
  <si>
    <t>Workshop</t>
  </si>
  <si>
    <t>Opdracht</t>
  </si>
  <si>
    <r>
      <rPr>
        <b/>
        <sz val="11"/>
        <color theme="1"/>
        <rFont val="Calibri"/>
        <family val="2"/>
        <scheme val="minor"/>
      </rPr>
      <t>Spelregelkennis</t>
    </r>
    <r>
      <rPr>
        <sz val="11"/>
        <color theme="1"/>
        <rFont val="Calibri"/>
        <family val="2"/>
        <scheme val="minor"/>
      </rPr>
      <t xml:space="preserve">
</t>
    </r>
  </si>
  <si>
    <t>Praktijkexamen inclusief reflectiegesprek</t>
  </si>
  <si>
    <t>Praktijkexamen</t>
  </si>
  <si>
    <t>basketball inzicht</t>
  </si>
  <si>
    <r>
      <t xml:space="preserve">Ik heb kennis genomen van de competitie opzet en ben op de hoogte van de regels m.b.t. de herindeling. Ik weet de huidige stand van de competitie </t>
    </r>
    <r>
      <rPr>
        <b/>
        <sz val="11"/>
        <color theme="1"/>
        <rFont val="Calibri"/>
        <family val="2"/>
        <scheme val="minor"/>
      </rPr>
      <t>en maak op basis van eerdere uitslagen een prognose van welk team het sterkst zal zijn.</t>
    </r>
  </si>
  <si>
    <r>
      <t>Ik heb kennis genomen van de competitie opzet en ben op de hoogte van de regels m.b.t. de herindeling. Ik weet de huidige stand van de competitie en maak op basis van eerdere uitslagen een prognose van welk team het sterkst zal zijn.</t>
    </r>
    <r>
      <rPr>
        <b/>
        <sz val="11"/>
        <color theme="1"/>
        <rFont val="Calibri"/>
        <family val="2"/>
        <scheme val="minor"/>
      </rPr>
      <t xml:space="preserve"> Daarnaast maak ik een analyse van hoe beide teams spelen.</t>
    </r>
  </si>
  <si>
    <t>Crew Chieff</t>
  </si>
  <si>
    <t>Voorafgaand aan de wedstrijd maak ik afspraken met mijn collega scheidsrechter over hoe om te gaan met bepaalde situaties en geef ik uitleg over de positionering in het veld</t>
  </si>
  <si>
    <r>
      <t xml:space="preserve">Voorafgaand aan de wedstrijd maak ik afspraken met mijn collega scheidsrechter over hoe om te gaan met bepaalde situaties en geef ik uitleg over de positionering in het veld. </t>
    </r>
    <r>
      <rPr>
        <b/>
        <sz val="11"/>
        <color theme="1"/>
        <rFont val="Calibri"/>
        <family val="2"/>
        <scheme val="minor"/>
      </rPr>
      <t xml:space="preserve">Ik maak afspraken over het reflecteren en geven van aanwijzingen gedurende de wedstrijd. </t>
    </r>
  </si>
  <si>
    <r>
      <t xml:space="preserve">Voorafgaand aan de wedstrijd maak ik afspraken met mijn collega scheidsrechter over hoe om te gaan met bepaalde situaties en geef ik uitleg over de positionering in het veld. Ik maak afspraken over het reflecteren en geven van aanwijzingen gedurende de wedstrijd. </t>
    </r>
    <r>
      <rPr>
        <b/>
        <sz val="11"/>
        <color theme="1"/>
        <rFont val="Calibri"/>
        <family val="2"/>
        <scheme val="minor"/>
      </rPr>
      <t>Op daarvoor geschikte momenten geef ik feedback aan mijn collega scheidsrechter.</t>
    </r>
  </si>
  <si>
    <r>
      <t xml:space="preserve">Ik doe alles wat eerder is beschreven. </t>
    </r>
    <r>
      <rPr>
        <b/>
        <sz val="11"/>
        <color theme="1"/>
        <rFont val="Calibri"/>
        <family val="2"/>
        <scheme val="minor"/>
      </rPr>
      <t xml:space="preserve">Daarnaast verifieer ik bepaalde calls (situaties) door het stellen van vragen en stimuleer ik zelfreflectie door vragen te stellen. </t>
    </r>
  </si>
  <si>
    <r>
      <t xml:space="preserve">Ik doe alles wat eerder is beschreven. Daarnaast verifieer ik bepaalde calls (situaties) door het stellen van vragen en stimuleer ik zelfreflectie door vragen te stellen. </t>
    </r>
    <r>
      <rPr>
        <b/>
        <sz val="11"/>
        <color theme="1"/>
        <rFont val="Calibri"/>
        <family val="2"/>
        <scheme val="minor"/>
      </rPr>
      <t xml:space="preserve">Ik eindig onze wedstrijdnabespreking met tips en tops en reflecteer op mijn eigen handelen. </t>
    </r>
  </si>
  <si>
    <r>
      <t>Ik heb alle workshops van de BS3 gevolgd en daarin actief deelgenomen. Mijn praktijkbegeleider heeft mijn oefenwedstrijden bekeken en ik heb hem om tips en tops gevraagd. Voor elke oefenwedstrijd heb ik mijn leerdoelen geformuleerd en daarop geevalueerd</t>
    </r>
    <r>
      <rPr>
        <b/>
        <sz val="11"/>
        <color theme="1"/>
        <rFont val="Calibri"/>
        <family val="2"/>
        <scheme val="minor"/>
      </rPr>
      <t xml:space="preserve"> ik reflecteer op mijn handelen direct na een wedstrijd met mijn collega arbiter of observant. </t>
    </r>
  </si>
  <si>
    <t xml:space="preserve">Ik voer alle eerder beschreven stappen uit en vraag feedback aan een (bevriende) coach op mijn wedstrijd analyse. </t>
  </si>
  <si>
    <r>
      <rPr>
        <sz val="11"/>
        <color theme="1"/>
        <rFont val="Calibri"/>
        <family val="2"/>
        <scheme val="minor"/>
      </rPr>
      <t>Is op de hoogte van het aantal km dat in een wedstrijd gelopen wordt</t>
    </r>
    <r>
      <rPr>
        <b/>
        <sz val="11"/>
        <color theme="1"/>
        <rFont val="Calibri"/>
        <family val="2"/>
        <scheme val="minor"/>
      </rPr>
      <t xml:space="preserve"> en laat zien hoe de eigen fitheid op niveau gehouden wordt</t>
    </r>
  </si>
  <si>
    <r>
      <t>Ik ben ruim op tijd en tenminste 45 minuten van te voren aanwezig.</t>
    </r>
    <r>
      <rPr>
        <b/>
        <sz val="11"/>
        <color theme="1"/>
        <rFont val="Calibri"/>
        <family val="2"/>
        <scheme val="minor"/>
      </rPr>
      <t xml:space="preserve"> Ik zie er representatief uit, draag het scheidsrechtersuniform van de NBB, volledig zwart schoeisel en heb mijn eigen fluitje mee</t>
    </r>
    <r>
      <rPr>
        <sz val="11"/>
        <color theme="1"/>
        <rFont val="Calibri"/>
        <family val="2"/>
        <scheme val="minor"/>
      </rPr>
      <t>.</t>
    </r>
  </si>
  <si>
    <t>Score</t>
  </si>
  <si>
    <t>Weging</t>
  </si>
  <si>
    <t>Resultaat</t>
  </si>
  <si>
    <t>Basketball Inzicht opdracht 1.a t/m 1.c</t>
  </si>
  <si>
    <t>Basketball Inzicht opdracht 2.a &amp; 2.b</t>
  </si>
  <si>
    <t>Arbitragetechniek &amp; Chieff Crew Opdracht 2</t>
  </si>
  <si>
    <t>assesment gesprek na praktijkexamen</t>
  </si>
  <si>
    <t xml:space="preserve">Opdracht reflectie na oefenwedstrijden op BS3 niveau
</t>
  </si>
  <si>
    <t>Voorbereiden op de wedstrijd</t>
  </si>
  <si>
    <t>Fitheid</t>
  </si>
  <si>
    <t>Klaar voor de wedstrijd</t>
  </si>
  <si>
    <t>Voorbereiding &amp; samenwerking</t>
  </si>
  <si>
    <t>J</t>
  </si>
  <si>
    <t>K</t>
  </si>
  <si>
    <t>Leiderschap &amp; Sportiviteit opdracht 1 VLOG</t>
  </si>
  <si>
    <t xml:space="preserve">Ik ken de verschillende signaleringen voor persoonlijke- en aanvallende fouten, scores en overige overtredingen. Ik start de wedstrijd volgens de spelregels.
</t>
  </si>
  <si>
    <r>
      <t xml:space="preserve">Ik ken de verschillende signaleringen voor persoonlijke- en aanvallende fouten, scores en overige overtredingen. Ik start de wedstrijd volgens de spelregels. </t>
    </r>
    <r>
      <rPr>
        <b/>
        <sz val="11"/>
        <color theme="1"/>
        <rFont val="Calibri"/>
        <family val="2"/>
        <scheme val="minor"/>
      </rPr>
      <t>Ik heb (non-verbaal) (oog)contact met de tafelofficails over eventuele driepunters en shotclock reset.</t>
    </r>
  </si>
  <si>
    <r>
      <t>Ik ken de verschillende signaleringen voor persoonlijke- en aanvallende fouten, scores en overige overtredingen. Ik start de wedstrijd volgens de spelregels. Ik heb (non-verbaal) (oog)contact met de tafelofficails over eventuele driepunters en shotclock reset. Als lead loop ik voor de bal uit en kies ik de juiste positie op het veld.</t>
    </r>
    <r>
      <rPr>
        <b/>
        <sz val="11"/>
        <color theme="1"/>
        <rFont val="Calibri"/>
        <family val="2"/>
        <scheme val="minor"/>
      </rPr>
      <t xml:space="preserve"> Als trail houd ik 8-seconden bij en kies ik de juiste positie op het veld. </t>
    </r>
  </si>
  <si>
    <r>
      <t xml:space="preserve">Ik ken de verschillende signaleringen voor persoonlijke- en aanvallende fouten, scores en overige overtredingen. Ik start de wedstrijd volgens de spelregels. Ik heb (non-verbaal) (oog)contact met de tafelofficails over eventuele driepunters en shotclock reset. </t>
    </r>
    <r>
      <rPr>
        <b/>
        <sz val="11"/>
        <color theme="1"/>
        <rFont val="Calibri"/>
        <family val="2"/>
        <scheme val="minor"/>
      </rPr>
      <t xml:space="preserve">Ik heb vrijwel continue de juiste positie op het veld en blijf gedurende de hele wedstrijd in controle. </t>
    </r>
  </si>
  <si>
    <r>
      <t>Ik ben ruim op tijd en tenminste 45 minuten van te voren aanwezig.</t>
    </r>
    <r>
      <rPr>
        <b/>
        <sz val="11"/>
        <color theme="1"/>
        <rFont val="Calibri"/>
        <family val="2"/>
        <scheme val="minor"/>
      </rPr>
      <t xml:space="preserve"> </t>
    </r>
    <r>
      <rPr>
        <sz val="11"/>
        <color theme="1"/>
        <rFont val="Calibri"/>
        <family val="2"/>
        <scheme val="minor"/>
      </rPr>
      <t xml:space="preserve">Ik zie er representatief uit, draag de voorscheven kleding en schoeisel en heb mijn eigen fluitje mee. Ik controleer de sportomgeving en -materialen op veiligheid en check de tenues van beide teams.  Ik neem maatregelen wanneer noodzakelijk. Ruim voor de wedsrijd maak ik kennis met de coaches en controleer ik gezamenlijk het DWF. </t>
    </r>
    <r>
      <rPr>
        <b/>
        <sz val="11"/>
        <color theme="1"/>
        <rFont val="Calibri (Hoofdtekst)"/>
      </rPr>
      <t>Na afloop vraag ik feedback.</t>
    </r>
  </si>
  <si>
    <r>
      <t>Ik ben ruim op tijd en tenminste 45 minuten van te voren aanwezig.</t>
    </r>
    <r>
      <rPr>
        <b/>
        <sz val="11"/>
        <color theme="1"/>
        <rFont val="Calibri"/>
        <family val="2"/>
        <scheme val="minor"/>
      </rPr>
      <t xml:space="preserve"> </t>
    </r>
    <r>
      <rPr>
        <sz val="11"/>
        <color theme="1"/>
        <rFont val="Calibri"/>
        <family val="2"/>
        <scheme val="minor"/>
      </rPr>
      <t xml:space="preserve">Ik zie er representatief uit, draag de voorscheven kleding en schoeisel en heb mijn eigen fluitje mee. </t>
    </r>
    <r>
      <rPr>
        <b/>
        <sz val="11"/>
        <color theme="1"/>
        <rFont val="Calibri"/>
        <family val="2"/>
        <scheme val="minor"/>
      </rPr>
      <t xml:space="preserve">Ik controleer de sportomgeving en -materialen op veiligheid en check de tenues van beide teams. Ik neem maatregelen wanneer noodzakelijk. </t>
    </r>
  </si>
  <si>
    <t>Portfolio</t>
  </si>
  <si>
    <t xml:space="preserve">Ik handel en neem maatregelen volgens de spelregels, neem maatregelen bij blessures en overtredingen en straf consequent. </t>
  </si>
  <si>
    <r>
      <t xml:space="preserve">Ik handel en neem maatregelen volgens de spelregels, neem maatregelen en overtredingen en straf consequent. </t>
    </r>
    <r>
      <rPr>
        <b/>
        <sz val="11"/>
        <color theme="1"/>
        <rFont val="Calibri"/>
        <family val="2"/>
        <scheme val="minor"/>
      </rPr>
      <t>Ik leg de wedstrijd stil wanneer de veiligheid in het geding is.</t>
    </r>
  </si>
  <si>
    <r>
      <t xml:space="preserve">Ik handel en neem maatregelen volgens de spelregels, neem maatregelen bij blessures en overtredingen en straf consequent. Ik leg de wedstrijd stil wanneer de veiligheid in het geding is. </t>
    </r>
    <r>
      <rPr>
        <b/>
        <sz val="11"/>
        <color theme="1"/>
        <rFont val="Calibri"/>
        <family val="2"/>
        <scheme val="minor"/>
      </rPr>
      <t xml:space="preserve">Tijdens de wedstrijd waarborg ik de veiligheid van sporters. </t>
    </r>
  </si>
  <si>
    <r>
      <t>Ik handel en neem maatregelen volgens de spelregels, neem maatregelen bij blessures en overtredingen en straf consequent. Ik leg de wedstrijd stil wanneer de veiligheid in het geding is. Tijdens de wedstrijd waarborg ik de veiligheid van sporters.</t>
    </r>
    <r>
      <rPr>
        <b/>
        <sz val="11"/>
        <color theme="1"/>
        <rFont val="Calibri"/>
        <family val="2"/>
        <scheme val="minor"/>
      </rPr>
      <t xml:space="preserve"> Ik verplaats mij in de belevingswereld van de sporters en het niveau van de wedstrijd en pas de toepassing van spelregels hierop aan. </t>
    </r>
  </si>
  <si>
    <r>
      <t xml:space="preserve">Ik handel en neem maatregelen volgens de spelregels, neem maatregelen bij blessures en overtredingen en straf consequent. Ik leg de wedstrijd stil wanneer de veiligheid in het geding is. Tijdens de wedstrijd waarborg ik de veiligheid van sporters. Ik verplaats mij in de belevingswereld van de sporters en het niveau van de wedstrijd en pas de toepassing van spelregels hierop aan. </t>
    </r>
    <r>
      <rPr>
        <b/>
        <sz val="11"/>
        <color theme="1"/>
        <rFont val="Calibri"/>
        <family val="2"/>
        <scheme val="minor"/>
      </rPr>
      <t xml:space="preserve"> Ik stem mijn manier van communicatie af op coaches, sporters en andere betrokkenen en pas mij aan aan het niveau van de wedstrijd.</t>
    </r>
  </si>
  <si>
    <t>`</t>
  </si>
  <si>
    <t>Prakijk PVB</t>
  </si>
  <si>
    <t>Eindcijfer bepaling</t>
  </si>
  <si>
    <t>Zak / slaag regeling</t>
  </si>
  <si>
    <t>Naam beoordelaar</t>
  </si>
  <si>
    <t>Handtekening beoordelaar</t>
  </si>
  <si>
    <t>Voor de wedstrijd</t>
  </si>
  <si>
    <t>Voorbereiding</t>
  </si>
  <si>
    <t>Na de wedstrijd</t>
  </si>
  <si>
    <t>Leerproces</t>
  </si>
  <si>
    <t>Portfolio beoordeling</t>
  </si>
  <si>
    <t>Tijdens de wedstrijd</t>
  </si>
  <si>
    <t>De kandidaat is geslaagd indien hij een 5,5 scoort voor de onderdelen Voorbereiding, Voor de wedstrijd, Na de wedstrijd en Leerproces, evenals een 5,5 voor het onderdeel Tijdens de wedstrijd</t>
  </si>
  <si>
    <t>Geslaagd/ niet geslaagd</t>
  </si>
  <si>
    <t>Gemiddelde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</si>
</sst>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Hoofdtekst)"/>
    </font>
    <font>
      <b/>
      <sz val="10"/>
      <color theme="1"/>
      <name val="Calibri (Hoofdtekst)"/>
    </font>
    <font>
      <b/>
      <sz val="11"/>
      <color theme="0"/>
      <name val="Calibri"/>
      <family val="2"/>
      <scheme val="minor"/>
    </font>
    <font>
      <b/>
      <sz val="11"/>
      <color theme="0"/>
      <name val="Calibri (Hoofdtekst)"/>
    </font>
    <font>
      <b/>
      <sz val="16"/>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48">
    <xf numFmtId="0" fontId="0" fillId="0" borderId="0" xfId="0"/>
    <xf numFmtId="0" fontId="0" fillId="0" borderId="3" xfId="0" applyBorder="1"/>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vertical="top" wrapText="1"/>
    </xf>
    <xf numFmtId="0" fontId="1" fillId="0" borderId="3" xfId="0" applyFont="1" applyBorder="1" applyAlignment="1">
      <alignment vertical="center" wrapText="1"/>
    </xf>
    <xf numFmtId="0" fontId="3" fillId="0" borderId="3" xfId="0" applyFont="1" applyBorder="1" applyAlignment="1">
      <alignment vertical="top" wrapText="1"/>
    </xf>
    <xf numFmtId="0" fontId="1" fillId="0" borderId="3" xfId="0" applyFont="1" applyBorder="1" applyAlignment="1">
      <alignment vertical="top" wrapText="1"/>
    </xf>
    <xf numFmtId="0" fontId="0" fillId="0" borderId="3" xfId="0" applyBorder="1" applyAlignment="1">
      <alignment horizontal="left" vertical="top" wrapText="1"/>
    </xf>
    <xf numFmtId="0" fontId="0" fillId="0" borderId="3" xfId="0" applyBorder="1" applyAlignment="1">
      <alignment horizontal="left" vertical="center"/>
    </xf>
    <xf numFmtId="0" fontId="0" fillId="0" borderId="3" xfId="0" applyBorder="1" applyAlignment="1">
      <alignment horizontal="left" vertical="center" wrapText="1"/>
    </xf>
    <xf numFmtId="0" fontId="1" fillId="0" borderId="3" xfId="0" applyFont="1" applyBorder="1" applyAlignment="1">
      <alignment horizontal="left" vertical="center" wrapText="1"/>
    </xf>
    <xf numFmtId="0" fontId="1" fillId="3" borderId="3" xfId="0" applyFont="1" applyFill="1" applyBorder="1"/>
    <xf numFmtId="0" fontId="1" fillId="3" borderId="3" xfId="0" applyFont="1" applyFill="1" applyBorder="1" applyAlignment="1">
      <alignment horizontal="center"/>
    </xf>
    <xf numFmtId="0" fontId="0" fillId="3" borderId="3" xfId="0"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left"/>
    </xf>
    <xf numFmtId="0" fontId="1" fillId="3" borderId="2" xfId="0" applyFont="1" applyFill="1" applyBorder="1" applyAlignment="1">
      <alignment horizontal="left"/>
    </xf>
    <xf numFmtId="0" fontId="4" fillId="2" borderId="4" xfId="0" applyFont="1" applyFill="1" applyBorder="1" applyAlignment="1">
      <alignment horizont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3" xfId="0" applyFill="1" applyBorder="1" applyAlignment="1">
      <alignment vertical="top" wrapText="1"/>
    </xf>
    <xf numFmtId="0" fontId="6" fillId="4" borderId="6" xfId="0" applyFont="1" applyFill="1" applyBorder="1"/>
    <xf numFmtId="0" fontId="0" fillId="0" borderId="8" xfId="0" applyBorder="1"/>
    <xf numFmtId="0" fontId="0" fillId="0" borderId="9" xfId="0" applyBorder="1"/>
    <xf numFmtId="0" fontId="0" fillId="4" borderId="6" xfId="0" applyFill="1" applyBorder="1"/>
    <xf numFmtId="0" fontId="0" fillId="0" borderId="10" xfId="0" applyBorder="1" applyAlignment="1">
      <alignment horizontal="left" vertical="top" wrapText="1"/>
    </xf>
    <xf numFmtId="0" fontId="0" fillId="0" borderId="10" xfId="0" applyBorder="1"/>
    <xf numFmtId="0" fontId="6" fillId="4" borderId="0" xfId="0" applyFont="1" applyFill="1" applyBorder="1"/>
    <xf numFmtId="0" fontId="0" fillId="4" borderId="0" xfId="0" applyFill="1" applyBorder="1"/>
    <xf numFmtId="0" fontId="0" fillId="0" borderId="0" xfId="0" applyBorder="1"/>
    <xf numFmtId="0" fontId="1" fillId="0" borderId="11" xfId="0" applyFont="1" applyBorder="1"/>
    <xf numFmtId="0" fontId="0" fillId="0" borderId="12" xfId="0" applyBorder="1"/>
    <xf numFmtId="0" fontId="0" fillId="0" borderId="13" xfId="0" applyFill="1" applyBorder="1"/>
    <xf numFmtId="0" fontId="1" fillId="0" borderId="7" xfId="0" applyFont="1" applyBorder="1"/>
    <xf numFmtId="0" fontId="1" fillId="4" borderId="6" xfId="0" applyFont="1" applyFill="1" applyBorder="1"/>
    <xf numFmtId="0" fontId="0" fillId="0" borderId="10" xfId="0" applyBorder="1" applyAlignment="1">
      <alignment vertical="center"/>
    </xf>
    <xf numFmtId="0" fontId="0" fillId="5" borderId="3" xfId="0" applyFill="1" applyBorder="1"/>
    <xf numFmtId="0" fontId="0" fillId="5" borderId="1" xfId="0" applyFill="1" applyBorder="1" applyAlignment="1">
      <alignment horizontal="center"/>
    </xf>
    <xf numFmtId="0" fontId="0" fillId="5" borderId="2" xfId="0"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xf numFmtId="0" fontId="1" fillId="0" borderId="13" xfId="0" applyFont="1" applyBorder="1"/>
    <xf numFmtId="0" fontId="0" fillId="0" borderId="14" xfId="0" applyBorder="1"/>
    <xf numFmtId="0" fontId="0" fillId="0" borderId="15" xfId="0" applyBorder="1"/>
    <xf numFmtId="0" fontId="0" fillId="0" borderId="3" xfId="0"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B11-867C-314D-824B-86A44505D3E5}">
  <dimension ref="A1:B18"/>
  <sheetViews>
    <sheetView tabSelected="1" topLeftCell="A6" workbookViewId="0">
      <selection activeCell="E16" sqref="E16"/>
    </sheetView>
  </sheetViews>
  <sheetFormatPr baseColWidth="10" defaultRowHeight="15" x14ac:dyDescent="0.2"/>
  <cols>
    <col min="1" max="1" width="87.5" customWidth="1"/>
    <col min="2" max="2" width="27.83203125" customWidth="1"/>
  </cols>
  <sheetData>
    <row r="1" spans="1:2" ht="22" thickBot="1" x14ac:dyDescent="0.3">
      <c r="A1" s="29" t="s">
        <v>102</v>
      </c>
      <c r="B1" s="30"/>
    </row>
    <row r="2" spans="1:2" x14ac:dyDescent="0.2">
      <c r="A2" s="32" t="s">
        <v>110</v>
      </c>
      <c r="B2" s="35" t="s">
        <v>75</v>
      </c>
    </row>
    <row r="3" spans="1:2" x14ac:dyDescent="0.2">
      <c r="A3" s="33" t="s">
        <v>107</v>
      </c>
      <c r="B3" s="24">
        <f>Voorbereiding!L6</f>
        <v>10</v>
      </c>
    </row>
    <row r="4" spans="1:2" x14ac:dyDescent="0.2">
      <c r="A4" s="33" t="s">
        <v>106</v>
      </c>
      <c r="B4" s="24">
        <f>'Voor de wedstrijd'!L4</f>
        <v>10</v>
      </c>
    </row>
    <row r="5" spans="1:2" x14ac:dyDescent="0.2">
      <c r="A5" s="33" t="s">
        <v>108</v>
      </c>
      <c r="B5" s="24">
        <f>'Na de wedstrijd'!L3</f>
        <v>10</v>
      </c>
    </row>
    <row r="6" spans="1:2" x14ac:dyDescent="0.2">
      <c r="A6" s="45" t="s">
        <v>109</v>
      </c>
      <c r="B6" s="46">
        <f>Leerproces!L3</f>
        <v>10</v>
      </c>
    </row>
    <row r="7" spans="1:2" ht="16" thickBot="1" x14ac:dyDescent="0.25">
      <c r="A7" s="44" t="s">
        <v>114</v>
      </c>
      <c r="B7" s="25">
        <f>(B3+B4+B5+B6)/4</f>
        <v>10</v>
      </c>
    </row>
    <row r="8" spans="1:2" ht="16" thickBot="1" x14ac:dyDescent="0.25">
      <c r="A8" s="31"/>
      <c r="B8" s="31"/>
    </row>
    <row r="9" spans="1:2" x14ac:dyDescent="0.2">
      <c r="A9" s="32" t="s">
        <v>59</v>
      </c>
      <c r="B9" s="35" t="s">
        <v>75</v>
      </c>
    </row>
    <row r="10" spans="1:2" ht="16" thickBot="1" x14ac:dyDescent="0.25">
      <c r="A10" s="34" t="s">
        <v>111</v>
      </c>
      <c r="B10" s="25">
        <f>'Tijdens de wedstrijd'!L8</f>
        <v>10</v>
      </c>
    </row>
    <row r="11" spans="1:2" ht="16" thickBot="1" x14ac:dyDescent="0.25"/>
    <row r="12" spans="1:2" ht="22" thickBot="1" x14ac:dyDescent="0.3">
      <c r="A12" s="23" t="s">
        <v>103</v>
      </c>
      <c r="B12" s="36" t="s">
        <v>75</v>
      </c>
    </row>
    <row r="13" spans="1:2" ht="32" x14ac:dyDescent="0.2">
      <c r="A13" s="27" t="s">
        <v>112</v>
      </c>
      <c r="B13" s="37" t="s">
        <v>113</v>
      </c>
    </row>
    <row r="14" spans="1:2" ht="16" thickBot="1" x14ac:dyDescent="0.25"/>
    <row r="15" spans="1:2" ht="22" thickBot="1" x14ac:dyDescent="0.3">
      <c r="A15" s="23" t="s">
        <v>104</v>
      </c>
      <c r="B15" s="26" t="s">
        <v>105</v>
      </c>
    </row>
    <row r="16" spans="1:2" ht="79" customHeight="1" x14ac:dyDescent="0.2">
      <c r="A16" s="27"/>
      <c r="B16" s="28"/>
    </row>
    <row r="17" spans="1:2" ht="21" x14ac:dyDescent="0.25">
      <c r="A17" s="29" t="s">
        <v>102</v>
      </c>
      <c r="B17" s="30"/>
    </row>
    <row r="18" spans="1:2" ht="224" customHeight="1" x14ac:dyDescent="0.2">
      <c r="A18" s="1"/>
      <c r="B18" s="47">
        <f>(B7+B10)/2</f>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A58-5A31-DF4A-B620-633FEF759220}">
  <dimension ref="A2:L6"/>
  <sheetViews>
    <sheetView topLeftCell="E1" workbookViewId="0">
      <selection activeCell="J6" sqref="J6:K6"/>
    </sheetView>
  </sheetViews>
  <sheetFormatPr baseColWidth="10" defaultRowHeight="15" x14ac:dyDescent="0.2"/>
  <cols>
    <col min="1" max="1" width="4.6640625" customWidth="1"/>
    <col min="2" max="2" width="19" customWidth="1"/>
    <col min="3" max="3" width="18.1640625" customWidth="1"/>
    <col min="4" max="4" width="15.6640625" customWidth="1"/>
    <col min="5" max="5" width="31.83203125" customWidth="1"/>
    <col min="6" max="6" width="32.33203125" customWidth="1"/>
    <col min="7" max="7" width="32.5" customWidth="1"/>
    <col min="8" max="8" width="31.83203125" customWidth="1"/>
    <col min="9" max="9" width="27.5" customWidth="1"/>
  </cols>
  <sheetData>
    <row r="2" spans="1:12" x14ac:dyDescent="0.2">
      <c r="A2" s="16" t="s">
        <v>0</v>
      </c>
      <c r="B2" s="17"/>
      <c r="C2" s="12" t="s">
        <v>55</v>
      </c>
      <c r="D2" s="12" t="s">
        <v>56</v>
      </c>
      <c r="E2" s="13">
        <v>4</v>
      </c>
      <c r="F2" s="13">
        <v>3</v>
      </c>
      <c r="G2" s="13">
        <v>2</v>
      </c>
      <c r="H2" s="13">
        <v>1</v>
      </c>
      <c r="I2" s="13">
        <v>0</v>
      </c>
      <c r="J2" s="15" t="s">
        <v>73</v>
      </c>
      <c r="K2" s="15" t="s">
        <v>74</v>
      </c>
      <c r="L2" s="15" t="s">
        <v>75</v>
      </c>
    </row>
    <row r="3" spans="1:12" ht="48" x14ac:dyDescent="0.2">
      <c r="A3" s="2" t="s">
        <v>1</v>
      </c>
      <c r="B3" s="3" t="s">
        <v>2</v>
      </c>
      <c r="C3" s="3" t="s">
        <v>57</v>
      </c>
      <c r="D3" s="3" t="s">
        <v>3</v>
      </c>
      <c r="E3" s="4" t="s">
        <v>34</v>
      </c>
      <c r="F3" s="4" t="s">
        <v>33</v>
      </c>
      <c r="G3" s="4" t="s">
        <v>32</v>
      </c>
      <c r="H3" s="4" t="s">
        <v>4</v>
      </c>
      <c r="I3" s="4" t="s">
        <v>35</v>
      </c>
      <c r="J3" s="14">
        <v>4</v>
      </c>
      <c r="K3" s="14">
        <v>5</v>
      </c>
      <c r="L3" s="14">
        <f>J3*K3</f>
        <v>20</v>
      </c>
    </row>
    <row r="4" spans="1:12" ht="144" x14ac:dyDescent="0.2">
      <c r="A4" s="2" t="s">
        <v>5</v>
      </c>
      <c r="B4" s="3" t="s">
        <v>82</v>
      </c>
      <c r="C4" s="5" t="s">
        <v>60</v>
      </c>
      <c r="D4" s="3" t="s">
        <v>77</v>
      </c>
      <c r="E4" s="8" t="s">
        <v>47</v>
      </c>
      <c r="F4" s="7" t="s">
        <v>46</v>
      </c>
      <c r="G4" s="4" t="s">
        <v>45</v>
      </c>
      <c r="H4" s="7" t="s">
        <v>71</v>
      </c>
      <c r="I4" s="4" t="s">
        <v>48</v>
      </c>
      <c r="J4" s="14">
        <v>4</v>
      </c>
      <c r="K4" s="14">
        <v>3</v>
      </c>
      <c r="L4" s="14">
        <f>K4*J4</f>
        <v>12</v>
      </c>
    </row>
    <row r="5" spans="1:12" ht="128" x14ac:dyDescent="0.2">
      <c r="A5" s="2" t="s">
        <v>12</v>
      </c>
      <c r="B5" s="3" t="s">
        <v>81</v>
      </c>
      <c r="C5" s="5" t="s">
        <v>54</v>
      </c>
      <c r="D5" s="3" t="s">
        <v>76</v>
      </c>
      <c r="E5" s="6" t="s">
        <v>70</v>
      </c>
      <c r="F5" s="4" t="s">
        <v>62</v>
      </c>
      <c r="G5" s="4" t="s">
        <v>61</v>
      </c>
      <c r="H5" s="7" t="s">
        <v>37</v>
      </c>
      <c r="I5" s="4" t="s">
        <v>36</v>
      </c>
      <c r="J5" s="14">
        <v>4</v>
      </c>
      <c r="K5" s="14">
        <v>3</v>
      </c>
      <c r="L5" s="14">
        <f>K5*J5</f>
        <v>12</v>
      </c>
    </row>
    <row r="6" spans="1:12" x14ac:dyDescent="0.2">
      <c r="J6" s="41" t="s">
        <v>75</v>
      </c>
      <c r="K6" s="42"/>
      <c r="L6" s="43">
        <f>(L3+L4+L5)/4.4</f>
        <v>10</v>
      </c>
    </row>
  </sheetData>
  <mergeCells count="2">
    <mergeCell ref="A2:B2"/>
    <mergeCell ref="J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0F97-F46E-5B45-9C2C-872CDD1A079B}">
  <dimension ref="A1:L4"/>
  <sheetViews>
    <sheetView topLeftCell="D1" workbookViewId="0">
      <selection activeCell="J4" sqref="J4:K4"/>
    </sheetView>
  </sheetViews>
  <sheetFormatPr baseColWidth="10" defaultRowHeight="15" x14ac:dyDescent="0.2"/>
  <cols>
    <col min="1" max="1" width="15" customWidth="1"/>
    <col min="2" max="2" width="21.83203125" customWidth="1"/>
    <col min="3" max="3" width="16" customWidth="1"/>
    <col min="4" max="4" width="18.33203125" customWidth="1"/>
    <col min="5" max="5" width="27.33203125" customWidth="1"/>
    <col min="6" max="6" width="26.5" customWidth="1"/>
    <col min="7" max="7" width="27.1640625" customWidth="1"/>
    <col min="8" max="8" width="26.6640625" customWidth="1"/>
    <col min="9" max="9" width="26.5" customWidth="1"/>
  </cols>
  <sheetData>
    <row r="1" spans="1:12" x14ac:dyDescent="0.2">
      <c r="A1" s="16" t="s">
        <v>0</v>
      </c>
      <c r="B1" s="17"/>
      <c r="C1" s="12" t="s">
        <v>55</v>
      </c>
      <c r="D1" s="12" t="s">
        <v>56</v>
      </c>
      <c r="E1" s="13">
        <v>4</v>
      </c>
      <c r="F1" s="13">
        <v>3</v>
      </c>
      <c r="G1" s="13">
        <v>2</v>
      </c>
      <c r="H1" s="13">
        <v>1</v>
      </c>
      <c r="I1" s="13">
        <v>0</v>
      </c>
      <c r="J1" s="15" t="s">
        <v>73</v>
      </c>
      <c r="K1" s="15" t="s">
        <v>74</v>
      </c>
      <c r="L1" s="15" t="s">
        <v>75</v>
      </c>
    </row>
    <row r="2" spans="1:12" ht="224" x14ac:dyDescent="0.2">
      <c r="A2" s="2" t="s">
        <v>15</v>
      </c>
      <c r="B2" s="3" t="s">
        <v>83</v>
      </c>
      <c r="C2" s="3" t="s">
        <v>50</v>
      </c>
      <c r="D2" s="3" t="s">
        <v>87</v>
      </c>
      <c r="E2" s="4" t="s">
        <v>92</v>
      </c>
      <c r="F2" s="4" t="s">
        <v>100</v>
      </c>
      <c r="G2" s="4" t="s">
        <v>93</v>
      </c>
      <c r="H2" s="4" t="s">
        <v>72</v>
      </c>
      <c r="I2" s="4" t="s">
        <v>6</v>
      </c>
      <c r="J2" s="14">
        <v>4</v>
      </c>
      <c r="K2" s="14">
        <v>2</v>
      </c>
      <c r="L2" s="14">
        <f>K2*J2</f>
        <v>8</v>
      </c>
    </row>
    <row r="3" spans="1:12" ht="272" x14ac:dyDescent="0.2">
      <c r="A3" s="3" t="s">
        <v>17</v>
      </c>
      <c r="B3" s="3" t="s">
        <v>84</v>
      </c>
      <c r="C3" s="5" t="s">
        <v>51</v>
      </c>
      <c r="D3" s="3" t="s">
        <v>78</v>
      </c>
      <c r="E3" s="4" t="s">
        <v>7</v>
      </c>
      <c r="F3" s="4" t="s">
        <v>8</v>
      </c>
      <c r="G3" s="4" t="s">
        <v>9</v>
      </c>
      <c r="H3" s="4" t="s">
        <v>10</v>
      </c>
      <c r="I3" s="4" t="s">
        <v>11</v>
      </c>
      <c r="J3" s="14">
        <v>4</v>
      </c>
      <c r="K3" s="14">
        <v>4</v>
      </c>
      <c r="L3" s="14">
        <f>K3*J3</f>
        <v>16</v>
      </c>
    </row>
    <row r="4" spans="1:12" x14ac:dyDescent="0.2">
      <c r="J4" s="41" t="s">
        <v>75</v>
      </c>
      <c r="K4" s="42"/>
      <c r="L4" s="43">
        <f>(L2+L3)/2.4</f>
        <v>10</v>
      </c>
    </row>
  </sheetData>
  <mergeCells count="2">
    <mergeCell ref="A1:B1"/>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D400-5E86-D84E-B417-D7921201DA26}">
  <dimension ref="A1:L8"/>
  <sheetViews>
    <sheetView topLeftCell="A5" workbookViewId="0">
      <selection activeCell="J7" sqref="J7"/>
    </sheetView>
  </sheetViews>
  <sheetFormatPr baseColWidth="10" defaultRowHeight="15" x14ac:dyDescent="0.2"/>
  <cols>
    <col min="1" max="1" width="15" customWidth="1"/>
    <col min="2" max="2" width="19.6640625" customWidth="1"/>
    <col min="3" max="3" width="16" customWidth="1"/>
    <col min="4" max="4" width="18.33203125" customWidth="1"/>
    <col min="5" max="5" width="27.33203125" customWidth="1"/>
    <col min="6" max="6" width="26.5" customWidth="1"/>
    <col min="7" max="7" width="27.1640625" customWidth="1"/>
    <col min="8" max="8" width="26.6640625" customWidth="1"/>
    <col min="9" max="9" width="26.5" customWidth="1"/>
  </cols>
  <sheetData>
    <row r="1" spans="1:12" x14ac:dyDescent="0.2">
      <c r="A1" s="18" t="s">
        <v>101</v>
      </c>
      <c r="B1" s="18"/>
      <c r="C1" s="18"/>
      <c r="D1" s="18"/>
      <c r="E1" s="18"/>
      <c r="F1" s="18"/>
      <c r="G1" s="18"/>
      <c r="H1" s="18"/>
      <c r="I1" s="18"/>
      <c r="J1" s="18"/>
      <c r="K1" s="18"/>
      <c r="L1" s="18"/>
    </row>
    <row r="2" spans="1:12" x14ac:dyDescent="0.2">
      <c r="A2" s="16" t="s">
        <v>0</v>
      </c>
      <c r="B2" s="17"/>
      <c r="C2" s="12" t="s">
        <v>55</v>
      </c>
      <c r="D2" s="12" t="s">
        <v>56</v>
      </c>
      <c r="E2" s="13">
        <v>4</v>
      </c>
      <c r="F2" s="13">
        <v>3</v>
      </c>
      <c r="G2" s="13">
        <v>2</v>
      </c>
      <c r="H2" s="13">
        <v>1</v>
      </c>
      <c r="I2" s="13">
        <v>0</v>
      </c>
      <c r="J2" s="15" t="s">
        <v>73</v>
      </c>
      <c r="K2" s="15" t="s">
        <v>74</v>
      </c>
      <c r="L2" s="15" t="s">
        <v>75</v>
      </c>
    </row>
    <row r="3" spans="1:12" ht="208" x14ac:dyDescent="0.2">
      <c r="A3" s="2" t="s">
        <v>23</v>
      </c>
      <c r="B3" s="9" t="s">
        <v>13</v>
      </c>
      <c r="C3" s="10" t="s">
        <v>52</v>
      </c>
      <c r="D3" s="10" t="s">
        <v>59</v>
      </c>
      <c r="E3" s="4" t="s">
        <v>91</v>
      </c>
      <c r="F3" s="22" t="s">
        <v>90</v>
      </c>
      <c r="G3" s="22" t="s">
        <v>14</v>
      </c>
      <c r="H3" s="4" t="s">
        <v>89</v>
      </c>
      <c r="I3" s="8" t="s">
        <v>88</v>
      </c>
      <c r="J3" s="14">
        <v>4</v>
      </c>
      <c r="K3" s="14">
        <v>5</v>
      </c>
      <c r="L3" s="14">
        <f>K3*J3</f>
        <v>20</v>
      </c>
    </row>
    <row r="4" spans="1:12" ht="272" x14ac:dyDescent="0.2">
      <c r="A4" s="3" t="s">
        <v>24</v>
      </c>
      <c r="B4" s="3" t="s">
        <v>31</v>
      </c>
      <c r="C4" s="5" t="s">
        <v>54</v>
      </c>
      <c r="D4" s="3" t="s">
        <v>58</v>
      </c>
      <c r="E4" s="4" t="s">
        <v>99</v>
      </c>
      <c r="F4" s="4" t="s">
        <v>98</v>
      </c>
      <c r="G4" s="4" t="s">
        <v>97</v>
      </c>
      <c r="H4" s="4" t="s">
        <v>96</v>
      </c>
      <c r="I4" s="4" t="s">
        <v>95</v>
      </c>
      <c r="J4" s="14">
        <v>4</v>
      </c>
      <c r="K4" s="14">
        <v>5</v>
      </c>
      <c r="L4" s="14">
        <f>K4*J4</f>
        <v>20</v>
      </c>
    </row>
    <row r="5" spans="1:12" ht="208" x14ac:dyDescent="0.2">
      <c r="A5" s="2" t="s">
        <v>29</v>
      </c>
      <c r="B5" s="10" t="s">
        <v>25</v>
      </c>
      <c r="C5" s="5" t="s">
        <v>51</v>
      </c>
      <c r="D5" s="3" t="s">
        <v>58</v>
      </c>
      <c r="E5" s="7" t="s">
        <v>26</v>
      </c>
      <c r="F5" s="4" t="s">
        <v>39</v>
      </c>
      <c r="G5" s="4" t="s">
        <v>38</v>
      </c>
      <c r="H5" s="4" t="s">
        <v>27</v>
      </c>
      <c r="I5" s="4" t="s">
        <v>28</v>
      </c>
      <c r="J5" s="14">
        <v>4</v>
      </c>
      <c r="K5" s="14">
        <v>5</v>
      </c>
      <c r="L5" s="14">
        <f>K5*J5</f>
        <v>20</v>
      </c>
    </row>
    <row r="6" spans="1:12" ht="16" customHeight="1" x14ac:dyDescent="0.2">
      <c r="A6" s="19" t="s">
        <v>94</v>
      </c>
      <c r="B6" s="20"/>
      <c r="C6" s="20"/>
      <c r="D6" s="20"/>
      <c r="E6" s="20"/>
      <c r="F6" s="20"/>
      <c r="G6" s="20"/>
      <c r="H6" s="20"/>
      <c r="I6" s="20"/>
      <c r="J6" s="20"/>
      <c r="K6" s="20"/>
      <c r="L6" s="21"/>
    </row>
    <row r="7" spans="1:12" ht="192" x14ac:dyDescent="0.2">
      <c r="A7" s="2" t="s">
        <v>30</v>
      </c>
      <c r="B7" s="2" t="s">
        <v>63</v>
      </c>
      <c r="C7" s="1"/>
      <c r="D7" s="4" t="s">
        <v>78</v>
      </c>
      <c r="E7" s="8" t="s">
        <v>68</v>
      </c>
      <c r="F7" s="8" t="s">
        <v>67</v>
      </c>
      <c r="G7" s="8" t="s">
        <v>66</v>
      </c>
      <c r="H7" s="8" t="s">
        <v>65</v>
      </c>
      <c r="I7" s="4" t="s">
        <v>64</v>
      </c>
      <c r="J7" s="14">
        <v>4</v>
      </c>
      <c r="K7" s="14">
        <v>2</v>
      </c>
      <c r="L7" s="14">
        <f>K7*J7</f>
        <v>8</v>
      </c>
    </row>
    <row r="8" spans="1:12" x14ac:dyDescent="0.2">
      <c r="J8" s="41" t="s">
        <v>75</v>
      </c>
      <c r="K8" s="42"/>
      <c r="L8" s="43">
        <f>(L3+L4+L5+L7)/6.8</f>
        <v>10</v>
      </c>
    </row>
  </sheetData>
  <mergeCells count="4">
    <mergeCell ref="A2:B2"/>
    <mergeCell ref="A1:L1"/>
    <mergeCell ref="A6:L6"/>
    <mergeCell ref="J8: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E43-CEA9-B746-ACAC-22BB7CAB87C0}">
  <dimension ref="A1:L3"/>
  <sheetViews>
    <sheetView topLeftCell="D1" workbookViewId="0">
      <selection activeCell="J2" sqref="J2"/>
    </sheetView>
  </sheetViews>
  <sheetFormatPr baseColWidth="10" defaultRowHeight="15" x14ac:dyDescent="0.2"/>
  <cols>
    <col min="2" max="2" width="18.1640625" customWidth="1"/>
    <col min="3" max="3" width="15.33203125" customWidth="1"/>
    <col min="4" max="4" width="19.1640625" customWidth="1"/>
    <col min="5" max="5" width="28.33203125" customWidth="1"/>
    <col min="6" max="6" width="26.5" customWidth="1"/>
    <col min="7" max="7" width="27.1640625" customWidth="1"/>
    <col min="8" max="8" width="25.5" customWidth="1"/>
    <col min="9" max="9" width="27.6640625" customWidth="1"/>
  </cols>
  <sheetData>
    <row r="1" spans="1:12" x14ac:dyDescent="0.2">
      <c r="A1" s="16" t="s">
        <v>0</v>
      </c>
      <c r="B1" s="17"/>
      <c r="C1" s="12" t="s">
        <v>55</v>
      </c>
      <c r="D1" s="12" t="s">
        <v>56</v>
      </c>
      <c r="E1" s="13">
        <v>4</v>
      </c>
      <c r="F1" s="13">
        <v>3</v>
      </c>
      <c r="G1" s="13">
        <v>2</v>
      </c>
      <c r="H1" s="13">
        <v>1</v>
      </c>
      <c r="I1" s="13">
        <v>0</v>
      </c>
      <c r="J1" s="15" t="s">
        <v>73</v>
      </c>
      <c r="K1" s="15" t="s">
        <v>74</v>
      </c>
      <c r="L1" s="15" t="s">
        <v>75</v>
      </c>
    </row>
    <row r="2" spans="1:12" ht="160" x14ac:dyDescent="0.2">
      <c r="A2" s="2" t="s">
        <v>85</v>
      </c>
      <c r="B2" s="2" t="s">
        <v>16</v>
      </c>
      <c r="C2" s="11" t="s">
        <v>49</v>
      </c>
      <c r="D2" s="10" t="s">
        <v>79</v>
      </c>
      <c r="E2" s="10" t="s">
        <v>44</v>
      </c>
      <c r="F2" s="8" t="s">
        <v>43</v>
      </c>
      <c r="G2" s="8" t="s">
        <v>42</v>
      </c>
      <c r="H2" s="4" t="s">
        <v>41</v>
      </c>
      <c r="I2" s="4" t="s">
        <v>40</v>
      </c>
      <c r="J2" s="14">
        <v>4</v>
      </c>
      <c r="K2" s="14">
        <v>1</v>
      </c>
      <c r="L2" s="14">
        <f>K2*J2</f>
        <v>4</v>
      </c>
    </row>
    <row r="3" spans="1:12" x14ac:dyDescent="0.2">
      <c r="J3" s="39" t="s">
        <v>75</v>
      </c>
      <c r="K3" s="40"/>
      <c r="L3" s="38">
        <f>L2/0.4</f>
        <v>10</v>
      </c>
    </row>
  </sheetData>
  <mergeCells count="2">
    <mergeCell ref="A1:B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5EB1-4127-4147-85A0-05B5A731AF12}">
  <dimension ref="A1:L3"/>
  <sheetViews>
    <sheetView workbookViewId="0">
      <selection activeCell="H15" sqref="H15"/>
    </sheetView>
  </sheetViews>
  <sheetFormatPr baseColWidth="10" defaultRowHeight="15" x14ac:dyDescent="0.2"/>
  <cols>
    <col min="1" max="1" width="11.6640625" customWidth="1"/>
    <col min="3" max="3" width="17.5" customWidth="1"/>
    <col min="4" max="4" width="21.5" customWidth="1"/>
    <col min="5" max="5" width="26.1640625" customWidth="1"/>
    <col min="6" max="6" width="26.33203125" customWidth="1"/>
    <col min="7" max="7" width="26.5" customWidth="1"/>
    <col min="8" max="8" width="27" customWidth="1"/>
    <col min="9" max="9" width="26.1640625" customWidth="1"/>
  </cols>
  <sheetData>
    <row r="1" spans="1:12" x14ac:dyDescent="0.2">
      <c r="A1" s="16" t="s">
        <v>0</v>
      </c>
      <c r="B1" s="17"/>
      <c r="C1" s="12" t="s">
        <v>55</v>
      </c>
      <c r="D1" s="12" t="s">
        <v>56</v>
      </c>
      <c r="E1" s="13">
        <v>4</v>
      </c>
      <c r="F1" s="13">
        <v>3</v>
      </c>
      <c r="G1" s="13">
        <v>2</v>
      </c>
      <c r="H1" s="13">
        <v>1</v>
      </c>
      <c r="I1" s="13">
        <v>0</v>
      </c>
      <c r="J1" s="15" t="s">
        <v>73</v>
      </c>
      <c r="K1" s="15" t="s">
        <v>74</v>
      </c>
      <c r="L1" s="15" t="s">
        <v>75</v>
      </c>
    </row>
    <row r="2" spans="1:12" ht="208" x14ac:dyDescent="0.2">
      <c r="A2" s="2" t="s">
        <v>86</v>
      </c>
      <c r="B2" s="2" t="s">
        <v>18</v>
      </c>
      <c r="C2" s="11" t="s">
        <v>53</v>
      </c>
      <c r="D2" s="10" t="s">
        <v>80</v>
      </c>
      <c r="E2" s="8" t="s">
        <v>69</v>
      </c>
      <c r="F2" s="4" t="s">
        <v>19</v>
      </c>
      <c r="G2" s="4" t="s">
        <v>20</v>
      </c>
      <c r="H2" s="4" t="s">
        <v>21</v>
      </c>
      <c r="I2" s="4" t="s">
        <v>22</v>
      </c>
      <c r="J2" s="14">
        <v>4</v>
      </c>
      <c r="K2" s="14">
        <v>3</v>
      </c>
      <c r="L2" s="14">
        <f>K2*J2</f>
        <v>12</v>
      </c>
    </row>
    <row r="3" spans="1:12" x14ac:dyDescent="0.2">
      <c r="J3" s="41" t="s">
        <v>75</v>
      </c>
      <c r="K3" s="42"/>
      <c r="L3" s="43">
        <f>L2/1.2</f>
        <v>10</v>
      </c>
    </row>
  </sheetData>
  <mergeCells count="2">
    <mergeCell ref="A1:B1"/>
    <mergeCell ref="J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Voorblad</vt:lpstr>
      <vt:lpstr>Voorbereiding</vt:lpstr>
      <vt:lpstr>Voor de wedstrijd</vt:lpstr>
      <vt:lpstr>Tijdens de wedstrijd</vt:lpstr>
      <vt:lpstr>Na de wedstrijd</vt:lpstr>
      <vt:lpstr>Leerproces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Joost Vennema | NBB</dc:creator>
  <cp:keywords/>
  <dc:description/>
  <cp:lastModifiedBy>Joost Vennema | NBB</cp:lastModifiedBy>
  <cp:revision/>
  <cp:lastPrinted>2023-10-05T15:30:27Z</cp:lastPrinted>
  <dcterms:created xsi:type="dcterms:W3CDTF">2023-08-14T08:13:14Z</dcterms:created>
  <dcterms:modified xsi:type="dcterms:W3CDTF">2024-07-17T13:36:53Z</dcterms:modified>
  <cp:category/>
  <cp:contentStatus/>
</cp:coreProperties>
</file>